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690" activeTab="0"/>
  </bookViews>
  <sheets>
    <sheet name="Пр.1" sheetId="1" r:id="rId1"/>
  </sheets>
  <definedNames>
    <definedName name="_xlnm.Print_Titles" localSheetId="0">'Пр.1'!$14:$14</definedName>
    <definedName name="_xlnm.Print_Area" localSheetId="0">'Пр.1'!$A$1:$C$49</definedName>
  </definedNames>
  <calcPr fullCalcOnLoad="1"/>
</workbook>
</file>

<file path=xl/comments1.xml><?xml version="1.0" encoding="utf-8"?>
<comments xmlns="http://schemas.openxmlformats.org/spreadsheetml/2006/main">
  <authors>
    <author>Pre_Installed User</author>
  </authors>
  <commentList>
    <comment ref="A43" authorId="0">
      <text>
        <r>
          <rPr>
            <b/>
            <sz val="10"/>
            <rFont val="Tahoma"/>
            <family val="2"/>
          </rPr>
          <t>Pre_Installed User: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<sst xmlns="http://schemas.openxmlformats.org/spreadsheetml/2006/main" count="83" uniqueCount="81">
  <si>
    <t>Безвозмездные поступления от других бюджетов бюджетной системы Российской Федерации</t>
  </si>
  <si>
    <t xml:space="preserve">Налог на доходы  физических  лиц </t>
  </si>
  <si>
    <t xml:space="preserve">НАЛОГИ НА СОВОКУПНЫЙ ДОХОД                             </t>
  </si>
  <si>
    <t xml:space="preserve">НАЛОГИ НА ИМУЩЕСТВО                                    </t>
  </si>
  <si>
    <t>КБК</t>
  </si>
  <si>
    <t>Единый сельскохозяйственный налог</t>
  </si>
  <si>
    <t>Налог на имущество организаций</t>
  </si>
  <si>
    <t>в том числе доходы целевого дорожного фонда</t>
  </si>
  <si>
    <t>Наименование доходов</t>
  </si>
  <si>
    <t xml:space="preserve">НАЛОГИ НА ПРИБЫЛЬ, ДОХОДЫ            </t>
  </si>
  <si>
    <t>1 06 02000 02 0000 110</t>
  </si>
  <si>
    <t>1 06 02010 02 0000 110</t>
  </si>
  <si>
    <t>Налог на имущество организаций по имуществу, не входящему в Единую систему газоснабжения</t>
  </si>
  <si>
    <t>1 06 05000 00 0000 110</t>
  </si>
  <si>
    <t>Налог на игорный бизнес</t>
  </si>
  <si>
    <t>1 06 05010 02 0000 110</t>
  </si>
  <si>
    <t>Земельный налог</t>
  </si>
  <si>
    <t>БЕЗВОЗМЕЗДНЫЕ ПОСТУПЛЕНИЯ</t>
  </si>
  <si>
    <t>Налог на имущество физических лиц</t>
  </si>
  <si>
    <t>Налог на игорный бизнес, зачисляемый в бюджеты субъектов РФ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</si>
  <si>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</si>
  <si>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НАЛОГОВЫЕ И НЕНАЛОГОВЫЕ ДОХОДЫ</t>
  </si>
  <si>
    <t>Субвенции бюджетам на осуществление  первичного воинского учета на территориях, где отсутствуют военные комиссариаты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</si>
  <si>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</si>
  <si>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 xml:space="preserve">          ИТОГО ДОХОДОВ                                                           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</si>
  <si>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внебюджетных фондов и созданных ими учреждений  (за исключением имущества бюджетных и 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</si>
  <si>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бюджетных и автономных учреждений)</t>
  </si>
  <si>
    <t>Субвенции бюджетам субъектов Российской Федерации муниципальных образований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</si>
  <si>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</si>
  <si>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 государственного  и муниципального имущества(за исключением имущества бюджетных и автономных учреждений, а  также имущества государственных и муниципальных унитарных предприятий, в том числе казенных)</t>
  </si>
  <si>
    <t>10102010010000110</t>
  </si>
  <si>
    <t>10102020010000110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</si>
  <si>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</si>
  <si>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</si>
  <si>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10000000000000000</t>
  </si>
  <si>
    <t>10100000000000000</t>
  </si>
  <si>
    <t>10102000010000110</t>
  </si>
  <si>
    <t>10500000000000000</t>
  </si>
  <si>
    <t>10503000010000110</t>
  </si>
  <si>
    <t>10503010010000110</t>
  </si>
  <si>
    <t>10600000000000000</t>
  </si>
  <si>
    <t>10601000000000110</t>
  </si>
  <si>
    <t>10601030100000110</t>
  </si>
  <si>
    <t>10606000000000110</t>
  </si>
  <si>
    <t>11100000000000000</t>
  </si>
  <si>
    <t>11105000000000120</t>
  </si>
  <si>
    <t>11105030000000120</t>
  </si>
  <si>
    <t>11105035100000120</t>
  </si>
  <si>
    <t>20000000000000000</t>
  </si>
  <si>
    <t>20200000000000000</t>
  </si>
  <si>
    <t>10606033101000110</t>
  </si>
  <si>
    <t>10606030000000110</t>
  </si>
  <si>
    <t xml:space="preserve">  Земельный налог с организаций</t>
  </si>
  <si>
    <t>10606040000000110</t>
  </si>
  <si>
    <t>Земельный налог с физических лиц</t>
  </si>
  <si>
    <t xml:space="preserve"> Земельный налог с физических лиц, обладающих земельным участком, расположенным в границах сельских поселений</t>
  </si>
  <si>
    <t>10606043100000110</t>
  </si>
  <si>
    <t xml:space="preserve"> Земельный налог с организаций, обладающих земельным участком, расположенным в границах сельских поселений </t>
  </si>
  <si>
    <t>Приложение 1</t>
  </si>
  <si>
    <t xml:space="preserve"> бюджета Хмелевского сельского поселения  </t>
  </si>
  <si>
    <t>Сумма на 2020 год</t>
  </si>
  <si>
    <t>20230000000000150</t>
  </si>
  <si>
    <t>20235118000000150</t>
  </si>
  <si>
    <t>20235118100000150</t>
  </si>
  <si>
    <t xml:space="preserve">к решению "О внесении изменений и дополнений в решение </t>
  </si>
  <si>
    <t xml:space="preserve">Хмелевского сельского Совета  народных  депутатов </t>
  </si>
  <si>
    <t xml:space="preserve">от 26 декабря 2019 года № 18  «О бюджете </t>
  </si>
  <si>
    <t xml:space="preserve">Хмелевского сельского поселения на 2020 год </t>
  </si>
  <si>
    <t xml:space="preserve">Приложение 1.2
к решению "О  бюджете Хмелевского                                                                                                                                                              сельского поселения на 2020 год и на плановый период 2021 и 2022 годов"                                                                                                                                                                      от 26 декабря 2019 года № 18 </t>
  </si>
  <si>
    <t>Изменение прогнозируемых доходов</t>
  </si>
  <si>
    <t xml:space="preserve">на 2020 год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</si>
  <si>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</si>
  <si>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</si>
  <si>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</si>
  <si>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и плановый период 2021 и 2022годы» № 32 от 15 декабря 2020 года</t>
  </si>
  <si>
    <t xml:space="preserve">2 02 40000 00 0000 150
</t>
  </si>
  <si>
    <t>Иные межбюджетные трансферты</t>
  </si>
  <si>
    <t>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</si>
  <si>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</si>
  <si>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2 02 40014 10 0000 150
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</si>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</sst>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_-* #,##0.0_р_._-;\-* #,##0.0_р_._-;_-* &quot;-&quot;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-* #,##0.0_р_._-;\-* #,##0.0_р_._-;_-* &quot;-&quot;??_р_._-;_-@_-"/>
    <numFmt numFmtId="186" formatCode="0.00000000"/>
    <numFmt numFmtId="187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justify" wrapText="1"/>
    </xf>
    <xf numFmtId="49" fontId="10" fillId="0" borderId="10" xfId="0" applyNumberFormat="1" applyFont="1" applyFill="1" applyBorder="1" applyAlignment="1">
      <alignment horizontal="center" vertical="justify" wrapText="1"/>
    </xf>
    <xf numFmtId="49" fontId="9" fillId="0" borderId="10" xfId="0" applyNumberFormat="1" applyFont="1" applyFill="1" applyBorder="1" applyAlignment="1">
      <alignment horizontal="center" vertical="justify" wrapText="1"/>
    </xf>
    <xf numFmtId="0" fontId="13" fillId="0" borderId="0" xfId="0" applyFont="1" applyFill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9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justify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vertical="top" wrapText="1"/>
    </xf>
    <xf numFmtId="49" fontId="12" fillId="33" borderId="10" xfId="53" applyNumberFormat="1" applyFont="1" applyFill="1" applyBorder="1" applyAlignment="1">
      <alignment horizontal="center" vertical="justify" shrinkToFit="1"/>
      <protection/>
    </xf>
    <xf numFmtId="2" fontId="9" fillId="0" borderId="0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right" vertical="top" wrapText="1"/>
    </xf>
    <xf numFmtId="2" fontId="5" fillId="0" borderId="0" xfId="0" applyNumberFormat="1" applyFont="1" applyFill="1" applyBorder="1" applyAlignment="1">
      <alignment vertical="top" wrapText="1"/>
    </xf>
    <xf numFmtId="2" fontId="10" fillId="0" borderId="0" xfId="0" applyNumberFormat="1" applyFont="1" applyFill="1" applyBorder="1" applyAlignment="1">
      <alignment horizontal="center" vertical="top" wrapText="1"/>
    </xf>
    <xf numFmtId="2" fontId="10" fillId="0" borderId="10" xfId="0" applyNumberFormat="1" applyFont="1" applyFill="1" applyBorder="1" applyAlignment="1">
      <alignment horizontal="center" vertical="justify" wrapText="1"/>
    </xf>
    <xf numFmtId="2" fontId="3" fillId="0" borderId="0" xfId="0" applyNumberFormat="1" applyFont="1" applyFill="1" applyBorder="1" applyAlignment="1">
      <alignment horizontal="center" vertical="justify"/>
    </xf>
    <xf numFmtId="2" fontId="5" fillId="0" borderId="0" xfId="0" applyNumberFormat="1" applyFont="1" applyFill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/>
    </xf>
    <xf numFmtId="2" fontId="6" fillId="0" borderId="0" xfId="0" applyNumberFormat="1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justify" vertical="top" wrapText="1"/>
    </xf>
    <xf numFmtId="4" fontId="10" fillId="0" borderId="10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right"/>
    </xf>
    <xf numFmtId="0" fontId="49" fillId="0" borderId="0" xfId="0" applyFont="1" applyAlignment="1">
      <alignment/>
    </xf>
    <xf numFmtId="0" fontId="9" fillId="0" borderId="0" xfId="0" applyFont="1" applyFill="1" applyBorder="1" applyAlignment="1">
      <alignment horizontal="right" vertical="top" wrapText="1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right" wrapText="1"/>
    </xf>
    <xf numFmtId="187" fontId="10" fillId="0" borderId="10" xfId="0" applyNumberFormat="1" applyFont="1" applyFill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3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tabSelected="1" view="pageBreakPreview" zoomScale="75" zoomScaleNormal="75" zoomScaleSheetLayoutView="75" zoomScalePageLayoutView="0" workbookViewId="0" topLeftCell="A37">
      <selection activeCell="B47" sqref="B47"/>
    </sheetView>
  </sheetViews>
  <sheetFormatPr defaultColWidth="9.00390625" defaultRowHeight="12.75"/>
  <cols>
    <col min="1" max="1" width="29.375" style="2" customWidth="1"/>
    <col min="2" max="2" width="87.75390625" style="2" customWidth="1"/>
    <col min="3" max="3" width="26.00390625" style="31" customWidth="1"/>
    <col min="4" max="4" width="18.875" style="2" customWidth="1"/>
    <col min="5" max="16384" width="9.125" style="2" customWidth="1"/>
  </cols>
  <sheetData>
    <row r="1" spans="2:3" s="5" customFormat="1" ht="16.5" customHeight="1">
      <c r="B1" s="6"/>
      <c r="C1" s="30"/>
    </row>
    <row r="2" spans="2:11" s="5" customFormat="1" ht="16.5" customHeight="1">
      <c r="B2" s="46" t="s">
        <v>58</v>
      </c>
      <c r="C2" s="46"/>
      <c r="D2" s="44"/>
      <c r="E2" s="44"/>
      <c r="F2" s="44"/>
      <c r="G2" s="44"/>
      <c r="H2" s="44"/>
      <c r="I2" s="44"/>
      <c r="J2" s="44"/>
      <c r="K2" s="44"/>
    </row>
    <row r="3" spans="2:11" s="5" customFormat="1" ht="16.5" customHeight="1">
      <c r="B3" s="47" t="s">
        <v>64</v>
      </c>
      <c r="C3" s="47"/>
      <c r="D3" s="44"/>
      <c r="E3" s="44"/>
      <c r="F3" s="44"/>
      <c r="G3" s="44"/>
      <c r="H3" s="44"/>
      <c r="I3" s="44"/>
      <c r="J3" s="44"/>
      <c r="K3" s="44"/>
    </row>
    <row r="4" spans="2:11" s="5" customFormat="1" ht="16.5" customHeight="1">
      <c r="B4" s="46" t="s">
        <v>65</v>
      </c>
      <c r="C4" s="46"/>
      <c r="D4" s="44"/>
      <c r="E4" s="44"/>
      <c r="F4" s="44"/>
      <c r="G4" s="44"/>
      <c r="H4" s="44"/>
      <c r="I4" s="44"/>
      <c r="J4" s="44"/>
      <c r="K4" s="44"/>
    </row>
    <row r="5" spans="2:11" s="5" customFormat="1" ht="16.5" customHeight="1">
      <c r="B5" s="46" t="s">
        <v>66</v>
      </c>
      <c r="C5" s="46"/>
      <c r="D5" s="44"/>
      <c r="E5" s="44"/>
      <c r="F5" s="44"/>
      <c r="G5" s="44"/>
      <c r="H5" s="44"/>
      <c r="I5" s="44"/>
      <c r="J5" s="44"/>
      <c r="K5" s="44"/>
    </row>
    <row r="6" spans="2:11" s="5" customFormat="1" ht="16.5" customHeight="1">
      <c r="B6" s="46" t="s">
        <v>67</v>
      </c>
      <c r="C6" s="46"/>
      <c r="D6" s="44"/>
      <c r="E6" s="44"/>
      <c r="F6" s="6"/>
      <c r="G6" s="6"/>
      <c r="H6" s="6"/>
      <c r="I6" s="6"/>
      <c r="J6" s="6"/>
      <c r="K6" s="6"/>
    </row>
    <row r="7" spans="2:11" s="5" customFormat="1" ht="16.5" customHeight="1">
      <c r="B7" s="46" t="s">
        <v>74</v>
      </c>
      <c r="C7" s="46"/>
      <c r="D7" s="44"/>
      <c r="E7" s="44"/>
      <c r="F7" s="6"/>
      <c r="G7" s="6"/>
      <c r="H7" s="6"/>
      <c r="I7" s="6"/>
      <c r="J7" s="6"/>
      <c r="K7" s="6"/>
    </row>
    <row r="8" spans="2:3" s="5" customFormat="1" ht="67.5" customHeight="1">
      <c r="B8" s="45" t="s">
        <v>68</v>
      </c>
      <c r="C8" s="45"/>
    </row>
    <row r="9" spans="2:3" s="5" customFormat="1" ht="15" customHeight="1">
      <c r="B9" s="7" t="s">
        <v>69</v>
      </c>
      <c r="C9" s="32"/>
    </row>
    <row r="10" spans="2:3" s="5" customFormat="1" ht="15.75" customHeight="1">
      <c r="B10" s="7" t="s">
        <v>59</v>
      </c>
      <c r="C10" s="32"/>
    </row>
    <row r="11" spans="2:3" s="5" customFormat="1" ht="15" customHeight="1">
      <c r="B11" s="8" t="s">
        <v>70</v>
      </c>
      <c r="C11" s="29"/>
    </row>
    <row r="12" spans="2:3" s="5" customFormat="1" ht="15" customHeight="1">
      <c r="B12" s="8"/>
      <c r="C12" s="30"/>
    </row>
    <row r="13" spans="1:3" s="5" customFormat="1" ht="30" customHeight="1">
      <c r="A13" s="9" t="s">
        <v>4</v>
      </c>
      <c r="B13" s="10" t="s">
        <v>8</v>
      </c>
      <c r="C13" s="33" t="s">
        <v>60</v>
      </c>
    </row>
    <row r="14" spans="1:3" s="5" customFormat="1" ht="12" customHeight="1">
      <c r="A14" s="9">
        <v>1</v>
      </c>
      <c r="B14" s="11">
        <v>2</v>
      </c>
      <c r="C14" s="24">
        <v>3</v>
      </c>
    </row>
    <row r="15" spans="1:3" s="12" customFormat="1" ht="29.25" customHeight="1">
      <c r="A15" s="17" t="s">
        <v>34</v>
      </c>
      <c r="B15" s="11" t="s">
        <v>21</v>
      </c>
      <c r="C15" s="41">
        <f>C16+C22+C25+C37</f>
        <v>320800</v>
      </c>
    </row>
    <row r="16" spans="1:3" s="5" customFormat="1" ht="17.25" customHeight="1">
      <c r="A16" s="17" t="s">
        <v>35</v>
      </c>
      <c r="B16" s="11" t="s">
        <v>9</v>
      </c>
      <c r="C16" s="41">
        <f>C17</f>
        <v>120728</v>
      </c>
    </row>
    <row r="17" spans="1:3" s="5" customFormat="1" ht="15">
      <c r="A17" s="16" t="s">
        <v>36</v>
      </c>
      <c r="B17" s="13" t="s">
        <v>1</v>
      </c>
      <c r="C17" s="42">
        <f>C18+C19+C20</f>
        <v>120728</v>
      </c>
    </row>
    <row r="18" spans="1:3" s="14" customFormat="1" ht="60">
      <c r="A18" s="28" t="s">
        <v>30</v>
      </c>
      <c r="B18" s="40" t="s">
        <v>32</v>
      </c>
      <c r="C18" s="43">
        <v>114000</v>
      </c>
    </row>
    <row r="19" spans="1:3" s="14" customFormat="1" ht="75">
      <c r="A19" s="28" t="s">
        <v>31</v>
      </c>
      <c r="B19" s="40" t="s">
        <v>71</v>
      </c>
      <c r="C19" s="43">
        <v>4605</v>
      </c>
    </row>
    <row r="20" spans="1:3" s="14" customFormat="1" ht="30">
      <c r="A20" s="28" t="s">
        <v>73</v>
      </c>
      <c r="B20" s="40" t="s">
        <v>72</v>
      </c>
      <c r="C20" s="43">
        <v>2123</v>
      </c>
    </row>
    <row r="21" spans="1:3" s="14" customFormat="1" ht="75" hidden="1">
      <c r="A21" s="28" t="s">
        <v>31</v>
      </c>
      <c r="B21" s="40" t="s">
        <v>33</v>
      </c>
      <c r="C21" s="43"/>
    </row>
    <row r="22" spans="1:3" s="5" customFormat="1" ht="20.25" customHeight="1" hidden="1">
      <c r="A22" s="17" t="s">
        <v>37</v>
      </c>
      <c r="B22" s="11" t="s">
        <v>2</v>
      </c>
      <c r="C22" s="41">
        <f>C23</f>
        <v>0</v>
      </c>
    </row>
    <row r="23" spans="1:3" s="5" customFormat="1" ht="20.25" customHeight="1" hidden="1">
      <c r="A23" s="17" t="s">
        <v>38</v>
      </c>
      <c r="B23" s="11" t="s">
        <v>5</v>
      </c>
      <c r="C23" s="41">
        <f>C24</f>
        <v>0</v>
      </c>
    </row>
    <row r="24" spans="1:3" s="5" customFormat="1" ht="15" hidden="1">
      <c r="A24" s="18" t="s">
        <v>39</v>
      </c>
      <c r="B24" s="15" t="s">
        <v>5</v>
      </c>
      <c r="C24" s="43"/>
    </row>
    <row r="25" spans="1:3" s="5" customFormat="1" ht="16.5" customHeight="1">
      <c r="A25" s="17" t="s">
        <v>40</v>
      </c>
      <c r="B25" s="11" t="s">
        <v>3</v>
      </c>
      <c r="C25" s="41">
        <f>C26+C32</f>
        <v>198000</v>
      </c>
    </row>
    <row r="26" spans="1:3" s="5" customFormat="1" ht="16.5" customHeight="1">
      <c r="A26" s="17" t="s">
        <v>41</v>
      </c>
      <c r="B26" s="11" t="s">
        <v>18</v>
      </c>
      <c r="C26" s="41">
        <f>C31</f>
        <v>49000</v>
      </c>
    </row>
    <row r="27" spans="1:3" s="5" customFormat="1" ht="15.75" customHeight="1" hidden="1">
      <c r="A27" s="17" t="s">
        <v>10</v>
      </c>
      <c r="B27" s="11" t="s">
        <v>6</v>
      </c>
      <c r="C27" s="41">
        <f>C28</f>
        <v>0</v>
      </c>
    </row>
    <row r="28" spans="1:3" s="5" customFormat="1" ht="34.5" customHeight="1" hidden="1">
      <c r="A28" s="18" t="s">
        <v>11</v>
      </c>
      <c r="B28" s="40" t="s">
        <v>12</v>
      </c>
      <c r="C28" s="43"/>
    </row>
    <row r="29" spans="1:3" s="5" customFormat="1" ht="26.25" customHeight="1" hidden="1">
      <c r="A29" s="17" t="s">
        <v>13</v>
      </c>
      <c r="B29" s="11" t="s">
        <v>14</v>
      </c>
      <c r="C29" s="43">
        <f>C30</f>
        <v>0</v>
      </c>
    </row>
    <row r="30" spans="1:3" s="5" customFormat="1" ht="34.5" customHeight="1" hidden="1">
      <c r="A30" s="18" t="s">
        <v>15</v>
      </c>
      <c r="B30" s="40" t="s">
        <v>19</v>
      </c>
      <c r="C30" s="43"/>
    </row>
    <row r="31" spans="1:3" s="5" customFormat="1" ht="30">
      <c r="A31" s="18" t="s">
        <v>42</v>
      </c>
      <c r="B31" s="15" t="s">
        <v>20</v>
      </c>
      <c r="C31" s="43">
        <v>49000</v>
      </c>
    </row>
    <row r="32" spans="1:3" s="5" customFormat="1" ht="16.5" customHeight="1">
      <c r="A32" s="17" t="s">
        <v>43</v>
      </c>
      <c r="B32" s="11" t="s">
        <v>16</v>
      </c>
      <c r="C32" s="41">
        <f>C33+C35</f>
        <v>149000</v>
      </c>
    </row>
    <row r="33" spans="1:3" s="5" customFormat="1" ht="15.75" customHeight="1">
      <c r="A33" s="18" t="s">
        <v>51</v>
      </c>
      <c r="B33" s="15" t="s">
        <v>52</v>
      </c>
      <c r="C33" s="43">
        <f>C34</f>
        <v>185000</v>
      </c>
    </row>
    <row r="34" spans="1:3" s="5" customFormat="1" ht="30">
      <c r="A34" s="18" t="s">
        <v>50</v>
      </c>
      <c r="B34" s="15" t="s">
        <v>57</v>
      </c>
      <c r="C34" s="43">
        <v>185000</v>
      </c>
    </row>
    <row r="35" spans="1:3" s="5" customFormat="1" ht="16.5" customHeight="1">
      <c r="A35" s="18" t="s">
        <v>53</v>
      </c>
      <c r="B35" s="15" t="s">
        <v>54</v>
      </c>
      <c r="C35" s="43">
        <f>C36</f>
        <v>-36000</v>
      </c>
    </row>
    <row r="36" spans="1:3" s="5" customFormat="1" ht="30">
      <c r="A36" s="18" t="s">
        <v>56</v>
      </c>
      <c r="B36" s="15" t="s">
        <v>55</v>
      </c>
      <c r="C36" s="43">
        <v>-36000</v>
      </c>
    </row>
    <row r="37" spans="1:3" s="5" customFormat="1" ht="28.5">
      <c r="A37" s="17" t="s">
        <v>44</v>
      </c>
      <c r="B37" s="11" t="s">
        <v>28</v>
      </c>
      <c r="C37" s="41">
        <f>C38</f>
        <v>2072</v>
      </c>
    </row>
    <row r="38" spans="1:3" s="5" customFormat="1" ht="57">
      <c r="A38" s="17" t="s">
        <v>45</v>
      </c>
      <c r="B38" s="11" t="s">
        <v>29</v>
      </c>
      <c r="C38" s="41">
        <f>C39</f>
        <v>2072</v>
      </c>
    </row>
    <row r="39" spans="1:7" s="14" customFormat="1" ht="71.25" customHeight="1">
      <c r="A39" s="18" t="s">
        <v>46</v>
      </c>
      <c r="B39" s="20" t="s">
        <v>25</v>
      </c>
      <c r="C39" s="43">
        <f>C40</f>
        <v>2072</v>
      </c>
      <c r="D39" s="21"/>
      <c r="E39" s="22"/>
      <c r="F39" s="22"/>
      <c r="G39" s="22"/>
    </row>
    <row r="40" spans="1:7" s="14" customFormat="1" ht="45">
      <c r="A40" s="18" t="s">
        <v>47</v>
      </c>
      <c r="B40" s="20" t="s">
        <v>26</v>
      </c>
      <c r="C40" s="43">
        <v>2072</v>
      </c>
      <c r="D40" s="22"/>
      <c r="E40" s="22"/>
      <c r="F40" s="22"/>
      <c r="G40" s="22"/>
    </row>
    <row r="41" spans="1:3" s="19" customFormat="1" ht="16.5" customHeight="1">
      <c r="A41" s="17" t="s">
        <v>48</v>
      </c>
      <c r="B41" s="11" t="s">
        <v>17</v>
      </c>
      <c r="C41" s="41">
        <f>C42+C46</f>
        <v>26533.17</v>
      </c>
    </row>
    <row r="42" spans="1:3" s="14" customFormat="1" ht="28.5" customHeight="1">
      <c r="A42" s="17" t="s">
        <v>49</v>
      </c>
      <c r="B42" s="11" t="s">
        <v>0</v>
      </c>
      <c r="C42" s="41">
        <f>C43</f>
        <v>-25297</v>
      </c>
    </row>
    <row r="43" spans="1:3" s="14" customFormat="1" ht="28.5">
      <c r="A43" s="17" t="s">
        <v>61</v>
      </c>
      <c r="B43" s="11" t="s">
        <v>27</v>
      </c>
      <c r="C43" s="41">
        <f>C44</f>
        <v>-25297</v>
      </c>
    </row>
    <row r="44" spans="1:3" s="14" customFormat="1" ht="30">
      <c r="A44" s="18" t="s">
        <v>62</v>
      </c>
      <c r="B44" s="23" t="s">
        <v>22</v>
      </c>
      <c r="C44" s="43">
        <f>C45</f>
        <v>-25297</v>
      </c>
    </row>
    <row r="45" spans="1:3" s="14" customFormat="1" ht="30">
      <c r="A45" s="18" t="s">
        <v>63</v>
      </c>
      <c r="B45" s="23" t="s">
        <v>23</v>
      </c>
      <c r="C45" s="43">
        <v>-25297</v>
      </c>
    </row>
    <row r="46" spans="1:3" s="14" customFormat="1" ht="15">
      <c r="A46" s="24" t="s">
        <v>75</v>
      </c>
      <c r="B46" s="48" t="s">
        <v>76</v>
      </c>
      <c r="C46" s="41">
        <f>C47</f>
        <v>51830.17</v>
      </c>
    </row>
    <row r="47" spans="1:3" s="14" customFormat="1" ht="45">
      <c r="A47" s="18" t="s">
        <v>77</v>
      </c>
      <c r="B47" s="23" t="s">
        <v>78</v>
      </c>
      <c r="C47" s="43">
        <f>C48</f>
        <v>51830.17</v>
      </c>
    </row>
    <row r="48" spans="1:3" s="14" customFormat="1" ht="45">
      <c r="A48" s="18" t="s">
        <v>79</v>
      </c>
      <c r="B48" s="23" t="s">
        <v>80</v>
      </c>
      <c r="C48" s="43">
        <v>51830.17</v>
      </c>
    </row>
    <row r="49" spans="1:3" s="12" customFormat="1" ht="19.5" customHeight="1">
      <c r="A49" s="24"/>
      <c r="B49" s="10" t="s">
        <v>24</v>
      </c>
      <c r="C49" s="41">
        <f>C41+C15</f>
        <v>347333.17</v>
      </c>
    </row>
    <row r="50" spans="1:3" s="3" customFormat="1" ht="15" customHeight="1">
      <c r="A50" s="25"/>
      <c r="C50" s="34"/>
    </row>
    <row r="51" spans="1:3" s="3" customFormat="1" ht="15" customHeight="1">
      <c r="A51" s="25"/>
      <c r="C51" s="34"/>
    </row>
    <row r="52" spans="1:3" ht="54" customHeight="1">
      <c r="A52" s="26"/>
      <c r="B52" s="4"/>
      <c r="C52" s="35"/>
    </row>
    <row r="53" spans="1:3" ht="52.5" customHeight="1">
      <c r="A53" s="26"/>
      <c r="B53" s="4"/>
      <c r="C53" s="35"/>
    </row>
    <row r="54" spans="1:3" s="4" customFormat="1" ht="28.5" customHeight="1">
      <c r="A54" s="26"/>
      <c r="C54" s="35"/>
    </row>
    <row r="55" spans="1:3" s="4" customFormat="1" ht="41.25" customHeight="1">
      <c r="A55" s="27"/>
      <c r="C55" s="35"/>
    </row>
    <row r="56" ht="27" customHeight="1">
      <c r="C56" s="35"/>
    </row>
    <row r="57" ht="15.75">
      <c r="C57" s="35"/>
    </row>
    <row r="58" s="4" customFormat="1" ht="30.75" customHeight="1">
      <c r="C58" s="35"/>
    </row>
    <row r="59" s="4" customFormat="1" ht="39.75" customHeight="1">
      <c r="C59" s="35"/>
    </row>
    <row r="60" s="4" customFormat="1" ht="90.75" customHeight="1">
      <c r="C60" s="35"/>
    </row>
    <row r="61" s="4" customFormat="1" ht="88.5" customHeight="1">
      <c r="C61" s="35"/>
    </row>
    <row r="62" s="4" customFormat="1" ht="14.25" customHeight="1">
      <c r="C62" s="35"/>
    </row>
    <row r="63" s="4" customFormat="1" ht="40.5" customHeight="1">
      <c r="C63" s="35"/>
    </row>
    <row r="64" ht="26.25" customHeight="1">
      <c r="C64" s="35"/>
    </row>
    <row r="65" ht="15.75" customHeight="1">
      <c r="C65" s="35"/>
    </row>
    <row r="66" s="4" customFormat="1" ht="53.25" customHeight="1">
      <c r="C66" s="35"/>
    </row>
    <row r="67" s="4" customFormat="1" ht="90.75" customHeight="1">
      <c r="C67" s="35"/>
    </row>
    <row r="68" s="4" customFormat="1" ht="15.75">
      <c r="C68" s="35"/>
    </row>
    <row r="69" s="4" customFormat="1" ht="15.75" hidden="1">
      <c r="C69" s="35"/>
    </row>
    <row r="70" s="4" customFormat="1" ht="14.25" customHeight="1">
      <c r="C70" s="35"/>
    </row>
    <row r="71" s="4" customFormat="1" ht="17.25" customHeight="1">
      <c r="C71" s="35"/>
    </row>
    <row r="72" s="3" customFormat="1" ht="12.75" customHeight="1">
      <c r="C72" s="36"/>
    </row>
    <row r="73" s="4" customFormat="1" ht="23.25" customHeight="1">
      <c r="C73" s="37"/>
    </row>
    <row r="74" spans="1:3" s="4" customFormat="1" ht="28.5" customHeight="1" hidden="1">
      <c r="A74" s="2"/>
      <c r="B74" s="2" t="s">
        <v>7</v>
      </c>
      <c r="C74" s="36" t="e">
        <f>#REF!+(#REF!+#REF!+#REF!)*5/6+#REF!+#REF!+#REF!+127.8</f>
        <v>#REF!</v>
      </c>
    </row>
    <row r="75" spans="1:3" s="1" customFormat="1" ht="20.25" customHeight="1">
      <c r="A75" s="3"/>
      <c r="B75" s="3"/>
      <c r="C75" s="38"/>
    </row>
    <row r="76" spans="1:3" s="4" customFormat="1" ht="15.75">
      <c r="A76" s="2"/>
      <c r="B76" s="2"/>
      <c r="C76" s="37"/>
    </row>
    <row r="77" spans="1:3" s="4" customFormat="1" ht="15.75">
      <c r="A77" s="2"/>
      <c r="B77" s="2"/>
      <c r="C77" s="37"/>
    </row>
    <row r="78" s="4" customFormat="1" ht="21" customHeight="1">
      <c r="C78" s="37"/>
    </row>
    <row r="79" s="4" customFormat="1" ht="26.25" customHeight="1">
      <c r="C79" s="37"/>
    </row>
    <row r="80" s="4" customFormat="1" ht="18.75" customHeight="1">
      <c r="C80" s="37"/>
    </row>
    <row r="81" s="4" customFormat="1" ht="15.75" customHeight="1">
      <c r="C81" s="37"/>
    </row>
    <row r="82" s="4" customFormat="1" ht="21" customHeight="1">
      <c r="C82" s="37"/>
    </row>
    <row r="83" s="4" customFormat="1" ht="15.75">
      <c r="C83" s="37"/>
    </row>
    <row r="84" s="4" customFormat="1" ht="24.75" customHeight="1">
      <c r="C84" s="37"/>
    </row>
    <row r="85" s="3" customFormat="1" ht="26.25" customHeight="1">
      <c r="C85" s="39"/>
    </row>
  </sheetData>
  <sheetProtection/>
  <mergeCells count="7">
    <mergeCell ref="B8:C8"/>
    <mergeCell ref="B2:C2"/>
    <mergeCell ref="B3:C3"/>
    <mergeCell ref="B4:C4"/>
    <mergeCell ref="B5:C5"/>
    <mergeCell ref="B6:C6"/>
    <mergeCell ref="B7:C7"/>
  </mergeCells>
  <printOptions/>
  <pageMargins left="0.984251968503937" right="0.31496062992125984" top="0.3937007874015748" bottom="0.3937007874015748" header="0.15748031496062992" footer="0.15748031496062992"/>
  <pageSetup horizontalDpi="600" verticalDpi="600" orientation="portrait" paperSize="9" scale="60" r:id="rId3"/>
  <headerFooter alignWithMargins="0">
    <oddFooter>&amp;CСтраница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Admin</cp:lastModifiedBy>
  <cp:lastPrinted>2020-12-24T09:49:02Z</cp:lastPrinted>
  <dcterms:created xsi:type="dcterms:W3CDTF">2000-09-29T06:30:00Z</dcterms:created>
  <dcterms:modified xsi:type="dcterms:W3CDTF">2020-12-24T17:09:43Z</dcterms:modified>
  <cp:category/>
  <cp:version/>
  <cp:contentType/>
  <cp:contentStatus/>
</cp:coreProperties>
</file>