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Приложение 6" sheetId="1" r:id="rId1"/>
  </sheets>
  <definedNames>
    <definedName name="_xlnm._FilterDatabase" localSheetId="0" hidden="1">'Приложение 6'!$A$8:$O$126</definedName>
    <definedName name="_xlnm.Print_Titles" localSheetId="0">'Приложение 6'!$7:$7</definedName>
    <definedName name="_xlnm.Print_Area" localSheetId="0">'Приложение 6'!$A$1:$J$126</definedName>
  </definedNames>
  <calcPr fullCalcOnLoad="1"/>
</workbook>
</file>

<file path=xl/sharedStrings.xml><?xml version="1.0" encoding="utf-8"?>
<sst xmlns="http://schemas.openxmlformats.org/spreadsheetml/2006/main" count="155" uniqueCount="77">
  <si>
    <t>Непрограммная деятельность</t>
  </si>
  <si>
    <t>ИТОГО:</t>
  </si>
  <si>
    <t>Руководство и управление в сфере установленных функций органов местного самоуправления</t>
  </si>
  <si>
    <t/>
  </si>
  <si>
    <t>рублей</t>
  </si>
  <si>
    <t>Наименование</t>
  </si>
  <si>
    <t>ГП</t>
  </si>
  <si>
    <t>ППГП</t>
  </si>
  <si>
    <t>ГРБС</t>
  </si>
  <si>
    <t>НР</t>
  </si>
  <si>
    <t>ВР</t>
  </si>
  <si>
    <t>1</t>
  </si>
  <si>
    <t>2</t>
  </si>
  <si>
    <t>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</si>
  <si>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</si>
  <si>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</si>
  <si>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</si>
  <si>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</si>
  <si>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</si>
  <si>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</si>
  <si>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</si>
  <si>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</si>
  <si>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</si>
  <si>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</si>
  <si>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</si>
  <si>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</si>
  <si>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</si>
  <si>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Социальное обеспечение и иные выплаты населению</t>
  </si>
  <si>
    <t>Резервные средства</t>
  </si>
  <si>
    <t>Прочая закупка товаров, работ и услуг для обеспечения государственных ( муниципальных ) нужд</t>
  </si>
  <si>
    <t>Уплата налогов, сборов и иных платежей</t>
  </si>
  <si>
    <t>ОМ</t>
  </si>
  <si>
    <t xml:space="preserve">Фонд оплаты труда государственных ( муниципальных ) органов </t>
  </si>
  <si>
    <t>Взносы по обязательному социальному страхованию на выплатц денежного содержания и иные выплаты работникам государственных (муниципальных) органов</t>
  </si>
  <si>
    <t>Уплата иных платежей</t>
  </si>
  <si>
    <t>Информационное обеспечение деятельности органов местного самоуправления</t>
  </si>
  <si>
    <t>Резервный фонд местной администрации</t>
  </si>
  <si>
    <t>Членские взносы некоммерческим организациям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</si>
  <si>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</si>
  <si>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</si>
  <si>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</si>
  <si>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 xml:space="preserve"> 2020 год</t>
  </si>
  <si>
    <t>Обеспечение деятельности главы муниципального образования</t>
  </si>
  <si>
    <t>Реализация переданных  полномочий по решению отдельных вопросов местного значения муниципальных районов в соответствии с заключенными соглашениями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</si>
  <si>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пункотов поселения и обеспечение безопасности дорожного движения на них, включая создание и обеспечение функционирования парковок(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пономочий в области использования автомобильных дорог и осуществление дорожной деятельности</t>
  </si>
  <si>
    <t>Организация и обеспечение освещения улиц</t>
  </si>
  <si>
    <t>Осуществление воинского учета на территориях, где отсутствуют военные коммисариаты</t>
  </si>
  <si>
    <t xml:space="preserve">Реализация полномочий, переданных Российской Федерацией органам местного самоуправления в части организации ведения первичного воинского учета </t>
  </si>
  <si>
    <t>Обеспечение пожарной безопасности</t>
  </si>
  <si>
    <t>Содержание, текущий и капитальный ремонт и обеспечение безопасности гидротехнических сооружений</t>
  </si>
  <si>
    <t>Мероприятия по землеустройству и землепользованию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</si>
  <si>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</si>
  <si>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Компенсация выпадающих доходов организациям, представляющим населению услуги холодного водоснабжения и водоотведения по тарифам, не обеспечивающим возмещение издержек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</si>
  <si>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</si>
  <si>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</si>
  <si>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Прочие мероприятия в области жилищно-коммунального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</si>
  <si>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</si>
  <si>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</si>
  <si>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Фонд оплаты труда учреждений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</si>
  <si>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</si>
  <si>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учреждений</t>
  </si>
  <si>
    <t>Организация и проведение праздничных мероприятий</t>
  </si>
  <si>
    <t>Создание оптимальных условий для повышения эффективности реализации полномочий Хмелевской сельской администрации</t>
  </si>
  <si>
    <t>Установление, выплата и перерасчет ежемесячной доплаты к пенсиям лицам, замещавшим муниципальные должности муниципальной службы Хмелевского сельского поселения</t>
  </si>
  <si>
    <t>Пособия по социальной помощи населению</t>
  </si>
  <si>
    <t xml:space="preserve"> 2021 год</t>
  </si>
  <si>
    <t>Условно-утвержденные расходы</t>
  </si>
  <si>
    <t xml:space="preserve"> 2022 год</t>
  </si>
  <si>
    <t>Распределение расходов   бюджета поселения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</si>
  <si>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 xml:space="preserve"> Реализации полномочий по решению вопросов местного значения сельского поселения на 2020-2022 годы</t>
  </si>
  <si>
    <t>Приложение 6                                                                                                                        к решению «О    бюджете  Хмелевского сельского поселения на   
2020 год и на плановый период 2021 и 2022 годов» 
от ____ декабря 2019 года № ____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</si>
  <si>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</si>
  <si>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L2990</t>
  </si>
  <si>
    <t>Капитальные вложения в объекты государственной (муниципальной) собственности</t>
  </si>
  <si>
    <t>Коммунальное хозяйство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</si>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</sst>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2000401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0"/>
    <numFmt numFmtId="180" formatCode="#,##0.0"/>
  </numFmts>
  <fonts count="4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tabSelected="1" view="pageBreakPreview" zoomScale="78" zoomScaleNormal="78" zoomScaleSheetLayoutView="78" zoomScalePageLayoutView="0" workbookViewId="0" topLeftCell="A111">
      <selection activeCell="A119" sqref="A119"/>
    </sheetView>
  </sheetViews>
  <sheetFormatPr defaultColWidth="9.33203125" defaultRowHeight="12.75"/>
  <cols>
    <col min="1" max="1" width="97.5" style="4" customWidth="1"/>
    <col min="2" max="2" width="8.66015625" style="4" customWidth="1"/>
    <col min="3" max="3" width="7.33203125" style="4" customWidth="1"/>
    <col min="4" max="4" width="6.33203125" style="4" customWidth="1"/>
    <col min="5" max="5" width="8" style="4" customWidth="1"/>
    <col min="6" max="6" width="12.33203125" style="4" customWidth="1"/>
    <col min="7" max="7" width="7.5" style="4" customWidth="1"/>
    <col min="8" max="8" width="23.16015625" style="28" customWidth="1"/>
    <col min="9" max="9" width="22.5" style="28" customWidth="1"/>
    <col min="10" max="10" width="23" style="28" customWidth="1"/>
    <col min="11" max="11" width="0" style="4" hidden="1" customWidth="1"/>
    <col min="12" max="12" width="15.16015625" style="4" hidden="1" customWidth="1"/>
    <col min="13" max="13" width="28.66015625" style="4" hidden="1" customWidth="1"/>
    <col min="14" max="14" width="0" style="4" hidden="1" customWidth="1"/>
    <col min="15" max="15" width="15.16015625" style="4" hidden="1" customWidth="1"/>
    <col min="16" max="17" width="0" style="4" hidden="1" customWidth="1"/>
    <col min="18" max="16384" width="9.33203125" style="4" customWidth="1"/>
  </cols>
  <sheetData>
    <row r="1" spans="1:10" ht="129.75" customHeight="1">
      <c r="A1" s="4" t="s">
        <v>3</v>
      </c>
      <c r="F1" s="31" t="s">
        <v>70</v>
      </c>
      <c r="G1" s="31"/>
      <c r="H1" s="31"/>
      <c r="I1" s="31"/>
      <c r="J1" s="31"/>
    </row>
    <row r="2" spans="6:10" ht="0.75" customHeight="1">
      <c r="F2" s="31"/>
      <c r="G2" s="31"/>
      <c r="H2" s="31"/>
      <c r="I2" s="31"/>
      <c r="J2" s="31"/>
    </row>
    <row r="3" spans="6:10" ht="18.75">
      <c r="F3" s="11"/>
      <c r="G3" s="11"/>
      <c r="H3" s="22"/>
      <c r="I3" s="22"/>
      <c r="J3" s="22"/>
    </row>
    <row r="4" spans="6:10" ht="18.75">
      <c r="F4" s="36"/>
      <c r="G4" s="36"/>
      <c r="H4" s="36"/>
      <c r="I4" s="22"/>
      <c r="J4" s="22"/>
    </row>
    <row r="5" spans="1:10" ht="81.75" customHeight="1">
      <c r="A5" s="32" t="s">
        <v>68</v>
      </c>
      <c r="B5" s="32"/>
      <c r="C5" s="32"/>
      <c r="D5" s="32"/>
      <c r="E5" s="32"/>
      <c r="F5" s="32"/>
      <c r="G5" s="32"/>
      <c r="H5" s="32"/>
      <c r="I5" s="32"/>
      <c r="J5" s="32"/>
    </row>
    <row r="6" spans="1:17" ht="18.75">
      <c r="A6" s="35"/>
      <c r="B6" s="35"/>
      <c r="C6" s="35"/>
      <c r="D6" s="35"/>
      <c r="E6" s="35"/>
      <c r="F6" s="35"/>
      <c r="G6" s="35"/>
      <c r="H6" s="35"/>
      <c r="I6" s="23"/>
      <c r="J6" s="24" t="s">
        <v>4</v>
      </c>
      <c r="K6" s="18"/>
      <c r="L6" s="18"/>
      <c r="M6" s="18"/>
      <c r="N6" s="18"/>
      <c r="O6" s="18"/>
      <c r="P6" s="18"/>
      <c r="Q6" s="18"/>
    </row>
    <row r="7" spans="1:10" s="13" customFormat="1" ht="37.5">
      <c r="A7" s="12" t="s">
        <v>5</v>
      </c>
      <c r="B7" s="12" t="s">
        <v>6</v>
      </c>
      <c r="C7" s="12" t="s">
        <v>7</v>
      </c>
      <c r="D7" s="12" t="s">
        <v>31</v>
      </c>
      <c r="E7" s="12" t="s">
        <v>8</v>
      </c>
      <c r="F7" s="12" t="s">
        <v>9</v>
      </c>
      <c r="G7" s="12" t="s">
        <v>10</v>
      </c>
      <c r="H7" s="25" t="s">
        <v>41</v>
      </c>
      <c r="I7" s="25" t="s">
        <v>65</v>
      </c>
      <c r="J7" s="25" t="s">
        <v>67</v>
      </c>
    </row>
    <row r="8" spans="1:10" s="13" customFormat="1" ht="18.75">
      <c r="A8" s="12" t="s">
        <v>11</v>
      </c>
      <c r="B8" s="12" t="s">
        <v>12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29">
        <v>8</v>
      </c>
      <c r="I8" s="26">
        <v>9</v>
      </c>
      <c r="J8" s="26">
        <v>10</v>
      </c>
    </row>
    <row r="9" spans="1:10" ht="37.5">
      <c r="A9" s="1" t="s">
        <v>69</v>
      </c>
      <c r="B9" s="2">
        <v>72</v>
      </c>
      <c r="C9" s="2"/>
      <c r="D9" s="2"/>
      <c r="E9" s="2"/>
      <c r="F9" s="12"/>
      <c r="G9" s="12"/>
      <c r="H9" s="20">
        <f>H10+H92+H101+H110+H115</f>
        <v>9404298</v>
      </c>
      <c r="I9" s="20">
        <f>I10+I92+I101+I110+I115</f>
        <v>9998107</v>
      </c>
      <c r="J9" s="20">
        <f>J10+J92+J101+J110+J115</f>
        <v>9981605</v>
      </c>
    </row>
    <row r="10" spans="1:10" ht="43.5" customHeight="1">
      <c r="A10" s="1" t="s">
        <v>62</v>
      </c>
      <c r="B10" s="2">
        <v>72</v>
      </c>
      <c r="C10" s="2">
        <v>0</v>
      </c>
      <c r="D10" s="2">
        <v>11</v>
      </c>
      <c r="E10" s="2"/>
      <c r="F10" s="2"/>
      <c r="G10" s="2"/>
      <c r="H10" s="20">
        <f>H11+H16+H29+H33+H41+H45+H49+H53+H61+H65+H69+H73+H77+H81+H85+H57</f>
        <v>7770014</v>
      </c>
      <c r="I10" s="20">
        <f>I11+I16+I29+I33+I41+I45+I49+I53+I61+I65+I69+I73+I77+I81+I85+I57</f>
        <v>8007604</v>
      </c>
      <c r="J10" s="20">
        <f>J11+J16+J29+J33+J41+J45+J49+J53+J61+J65+J69+J73+J77+J81+J85+J57</f>
        <v>8314965</v>
      </c>
    </row>
    <row r="11" spans="1:10" ht="28.5" customHeight="1">
      <c r="A11" s="1" t="s">
        <v>42</v>
      </c>
      <c r="B11" s="2">
        <v>72</v>
      </c>
      <c r="C11" s="2">
        <v>0</v>
      </c>
      <c r="D11" s="2">
        <v>11</v>
      </c>
      <c r="E11" s="2">
        <v>872</v>
      </c>
      <c r="F11" s="2">
        <v>80010</v>
      </c>
      <c r="G11" s="2"/>
      <c r="H11" s="3">
        <f aca="true" t="shared" si="0" ref="H11:J12">H12</f>
        <v>515035</v>
      </c>
      <c r="I11" s="3">
        <f t="shared" si="0"/>
        <v>515035</v>
      </c>
      <c r="J11" s="3">
        <f t="shared" si="0"/>
        <v>515035</v>
      </c>
    </row>
    <row r="12" spans="1:10" ht="75">
      <c r="A12" s="14" t="s">
        <v>14</v>
      </c>
      <c r="B12" s="12">
        <v>72</v>
      </c>
      <c r="C12" s="12">
        <v>0</v>
      </c>
      <c r="D12" s="12">
        <v>11</v>
      </c>
      <c r="E12" s="12">
        <v>872</v>
      </c>
      <c r="F12" s="12">
        <v>80010</v>
      </c>
      <c r="G12" s="12">
        <v>100</v>
      </c>
      <c r="H12" s="21">
        <f t="shared" si="0"/>
        <v>515035</v>
      </c>
      <c r="I12" s="21">
        <f t="shared" si="0"/>
        <v>515035</v>
      </c>
      <c r="J12" s="21">
        <f t="shared" si="0"/>
        <v>515035</v>
      </c>
    </row>
    <row r="13" spans="1:10" ht="37.5">
      <c r="A13" s="14" t="s">
        <v>16</v>
      </c>
      <c r="B13" s="12">
        <v>72</v>
      </c>
      <c r="C13" s="12">
        <v>0</v>
      </c>
      <c r="D13" s="12">
        <v>11</v>
      </c>
      <c r="E13" s="12">
        <v>872</v>
      </c>
      <c r="F13" s="12">
        <v>80010</v>
      </c>
      <c r="G13" s="12">
        <v>120</v>
      </c>
      <c r="H13" s="21">
        <f>H14+H15</f>
        <v>515035</v>
      </c>
      <c r="I13" s="21">
        <f>I14+I15</f>
        <v>515035</v>
      </c>
      <c r="J13" s="21">
        <f>J14+J15</f>
        <v>515035</v>
      </c>
    </row>
    <row r="14" spans="1:10" ht="18.75">
      <c r="A14" s="14" t="s">
        <v>32</v>
      </c>
      <c r="B14" s="12">
        <v>72</v>
      </c>
      <c r="C14" s="12">
        <v>0</v>
      </c>
      <c r="D14" s="12">
        <v>11</v>
      </c>
      <c r="E14" s="12">
        <v>872</v>
      </c>
      <c r="F14" s="12">
        <v>80010</v>
      </c>
      <c r="G14" s="12">
        <v>121</v>
      </c>
      <c r="H14" s="21">
        <v>398018</v>
      </c>
      <c r="I14" s="21">
        <v>398018</v>
      </c>
      <c r="J14" s="21">
        <v>398018</v>
      </c>
    </row>
    <row r="15" spans="1:10" ht="56.25">
      <c r="A15" s="14" t="s">
        <v>33</v>
      </c>
      <c r="B15" s="12">
        <v>72</v>
      </c>
      <c r="C15" s="12">
        <v>0</v>
      </c>
      <c r="D15" s="12">
        <v>11</v>
      </c>
      <c r="E15" s="12">
        <v>872</v>
      </c>
      <c r="F15" s="12">
        <v>80010</v>
      </c>
      <c r="G15" s="12">
        <v>129</v>
      </c>
      <c r="H15" s="21">
        <v>117017</v>
      </c>
      <c r="I15" s="21">
        <v>117017</v>
      </c>
      <c r="J15" s="21">
        <v>117017</v>
      </c>
    </row>
    <row r="16" spans="1:10" ht="37.5">
      <c r="A16" s="1" t="s">
        <v>2</v>
      </c>
      <c r="B16" s="2">
        <v>72</v>
      </c>
      <c r="C16" s="2">
        <v>0</v>
      </c>
      <c r="D16" s="2">
        <v>11</v>
      </c>
      <c r="E16" s="2">
        <v>872</v>
      </c>
      <c r="F16" s="2">
        <v>80040</v>
      </c>
      <c r="G16" s="5" t="s">
        <v>3</v>
      </c>
      <c r="H16" s="3">
        <f>H17+H21+H24</f>
        <v>1399878</v>
      </c>
      <c r="I16" s="3">
        <f>I17+I21+I24</f>
        <v>1398990</v>
      </c>
      <c r="J16" s="3">
        <f>J17+J21+J24</f>
        <v>1395560</v>
      </c>
    </row>
    <row r="17" spans="1:10" ht="75">
      <c r="A17" s="14" t="s">
        <v>14</v>
      </c>
      <c r="B17" s="12">
        <v>72</v>
      </c>
      <c r="C17" s="12">
        <v>0</v>
      </c>
      <c r="D17" s="12">
        <v>11</v>
      </c>
      <c r="E17" s="12">
        <v>872</v>
      </c>
      <c r="F17" s="12">
        <v>80040</v>
      </c>
      <c r="G17" s="12" t="s">
        <v>15</v>
      </c>
      <c r="H17" s="21">
        <f>H18</f>
        <v>1014982</v>
      </c>
      <c r="I17" s="21">
        <f>I18</f>
        <v>1014982</v>
      </c>
      <c r="J17" s="21">
        <f>J18</f>
        <v>1014982</v>
      </c>
    </row>
    <row r="18" spans="1:10" ht="37.5">
      <c r="A18" s="14" t="s">
        <v>16</v>
      </c>
      <c r="B18" s="12">
        <v>72</v>
      </c>
      <c r="C18" s="12">
        <v>0</v>
      </c>
      <c r="D18" s="12">
        <v>11</v>
      </c>
      <c r="E18" s="12">
        <v>872</v>
      </c>
      <c r="F18" s="12">
        <v>80040</v>
      </c>
      <c r="G18" s="12">
        <v>120</v>
      </c>
      <c r="H18" s="21">
        <f>H19+H20</f>
        <v>1014982</v>
      </c>
      <c r="I18" s="21">
        <f>I19+I20</f>
        <v>1014982</v>
      </c>
      <c r="J18" s="21">
        <f>J19+J20</f>
        <v>1014982</v>
      </c>
    </row>
    <row r="19" spans="1:10" ht="18.75">
      <c r="A19" s="14" t="s">
        <v>32</v>
      </c>
      <c r="B19" s="12">
        <v>72</v>
      </c>
      <c r="C19" s="12">
        <v>0</v>
      </c>
      <c r="D19" s="12">
        <v>11</v>
      </c>
      <c r="E19" s="12">
        <v>872</v>
      </c>
      <c r="F19" s="12">
        <v>80040</v>
      </c>
      <c r="G19" s="12">
        <v>121</v>
      </c>
      <c r="H19" s="21">
        <v>786660</v>
      </c>
      <c r="I19" s="21">
        <v>786660</v>
      </c>
      <c r="J19" s="21">
        <v>786660</v>
      </c>
    </row>
    <row r="20" spans="1:10" ht="56.25">
      <c r="A20" s="14" t="s">
        <v>33</v>
      </c>
      <c r="B20" s="12">
        <v>72</v>
      </c>
      <c r="C20" s="12">
        <v>0</v>
      </c>
      <c r="D20" s="12">
        <v>11</v>
      </c>
      <c r="E20" s="12">
        <v>872</v>
      </c>
      <c r="F20" s="12">
        <v>80040</v>
      </c>
      <c r="G20" s="12">
        <v>129</v>
      </c>
      <c r="H20" s="21">
        <v>228322</v>
      </c>
      <c r="I20" s="21">
        <v>228322</v>
      </c>
      <c r="J20" s="21">
        <v>228322</v>
      </c>
    </row>
    <row r="21" spans="1:10" ht="37.5">
      <c r="A21" s="14" t="s">
        <v>17</v>
      </c>
      <c r="B21" s="12">
        <v>72</v>
      </c>
      <c r="C21" s="12">
        <v>0</v>
      </c>
      <c r="D21" s="12">
        <v>11</v>
      </c>
      <c r="E21" s="12">
        <v>872</v>
      </c>
      <c r="F21" s="12">
        <v>80040</v>
      </c>
      <c r="G21" s="12" t="s">
        <v>18</v>
      </c>
      <c r="H21" s="21">
        <f aca="true" t="shared" si="1" ref="H21:J22">H22</f>
        <v>383339</v>
      </c>
      <c r="I21" s="21">
        <f t="shared" si="1"/>
        <v>382451</v>
      </c>
      <c r="J21" s="21">
        <f t="shared" si="1"/>
        <v>379021</v>
      </c>
    </row>
    <row r="22" spans="1:10" ht="37.5">
      <c r="A22" s="14" t="s">
        <v>19</v>
      </c>
      <c r="B22" s="12">
        <v>72</v>
      </c>
      <c r="C22" s="12">
        <v>0</v>
      </c>
      <c r="D22" s="12">
        <v>11</v>
      </c>
      <c r="E22" s="12">
        <v>872</v>
      </c>
      <c r="F22" s="12">
        <v>80040</v>
      </c>
      <c r="G22" s="12" t="s">
        <v>20</v>
      </c>
      <c r="H22" s="21">
        <f t="shared" si="1"/>
        <v>383339</v>
      </c>
      <c r="I22" s="21">
        <f t="shared" si="1"/>
        <v>382451</v>
      </c>
      <c r="J22" s="21">
        <f t="shared" si="1"/>
        <v>379021</v>
      </c>
    </row>
    <row r="23" spans="1:10" ht="37.5">
      <c r="A23" s="14" t="s">
        <v>29</v>
      </c>
      <c r="B23" s="12">
        <v>72</v>
      </c>
      <c r="C23" s="12">
        <v>0</v>
      </c>
      <c r="D23" s="12">
        <v>11</v>
      </c>
      <c r="E23" s="12">
        <v>872</v>
      </c>
      <c r="F23" s="12">
        <v>80040</v>
      </c>
      <c r="G23" s="12">
        <v>244</v>
      </c>
      <c r="H23" s="21">
        <v>383339</v>
      </c>
      <c r="I23" s="21">
        <v>382451</v>
      </c>
      <c r="J23" s="21">
        <v>379021</v>
      </c>
    </row>
    <row r="24" spans="1:10" ht="18.75">
      <c r="A24" s="14" t="s">
        <v>21</v>
      </c>
      <c r="B24" s="12">
        <v>72</v>
      </c>
      <c r="C24" s="12">
        <v>0</v>
      </c>
      <c r="D24" s="12">
        <v>11</v>
      </c>
      <c r="E24" s="12">
        <v>872</v>
      </c>
      <c r="F24" s="12">
        <v>80040</v>
      </c>
      <c r="G24" s="12" t="s">
        <v>22</v>
      </c>
      <c r="H24" s="21">
        <f>H25</f>
        <v>1557</v>
      </c>
      <c r="I24" s="21">
        <f>I25</f>
        <v>1557</v>
      </c>
      <c r="J24" s="21">
        <f>J25</f>
        <v>1557</v>
      </c>
    </row>
    <row r="25" spans="1:10" ht="23.25" customHeight="1">
      <c r="A25" s="14" t="s">
        <v>30</v>
      </c>
      <c r="B25" s="12">
        <v>72</v>
      </c>
      <c r="C25" s="12">
        <v>0</v>
      </c>
      <c r="D25" s="12">
        <v>11</v>
      </c>
      <c r="E25" s="12">
        <v>872</v>
      </c>
      <c r="F25" s="12">
        <v>80040</v>
      </c>
      <c r="G25" s="12">
        <v>850</v>
      </c>
      <c r="H25" s="21">
        <f>H26+H27+H28</f>
        <v>1557</v>
      </c>
      <c r="I25" s="21">
        <f>I26+I27+I28</f>
        <v>1557</v>
      </c>
      <c r="J25" s="21">
        <f>J26+J27+J28</f>
        <v>1557</v>
      </c>
    </row>
    <row r="26" spans="1:10" ht="23.25" customHeight="1">
      <c r="A26" s="14" t="s">
        <v>23</v>
      </c>
      <c r="B26" s="12">
        <v>52</v>
      </c>
      <c r="C26" s="12">
        <v>0</v>
      </c>
      <c r="D26" s="12">
        <v>11</v>
      </c>
      <c r="E26" s="12">
        <v>872</v>
      </c>
      <c r="F26" s="12">
        <v>80040</v>
      </c>
      <c r="G26" s="12" t="s">
        <v>24</v>
      </c>
      <c r="H26" s="21"/>
      <c r="I26" s="21"/>
      <c r="J26" s="21"/>
    </row>
    <row r="27" spans="1:10" ht="23.25" customHeight="1">
      <c r="A27" s="14" t="s">
        <v>25</v>
      </c>
      <c r="B27" s="12">
        <v>72</v>
      </c>
      <c r="C27" s="12">
        <v>0</v>
      </c>
      <c r="D27" s="12">
        <v>11</v>
      </c>
      <c r="E27" s="12">
        <v>872</v>
      </c>
      <c r="F27" s="12">
        <v>80040</v>
      </c>
      <c r="G27" s="12" t="s">
        <v>26</v>
      </c>
      <c r="H27" s="21">
        <v>557</v>
      </c>
      <c r="I27" s="21">
        <v>557</v>
      </c>
      <c r="J27" s="21">
        <v>557</v>
      </c>
    </row>
    <row r="28" spans="1:10" ht="19.5" customHeight="1">
      <c r="A28" s="14" t="s">
        <v>34</v>
      </c>
      <c r="B28" s="12">
        <v>72</v>
      </c>
      <c r="C28" s="12">
        <v>0</v>
      </c>
      <c r="D28" s="12">
        <v>11</v>
      </c>
      <c r="E28" s="12">
        <v>872</v>
      </c>
      <c r="F28" s="12">
        <v>80040</v>
      </c>
      <c r="G28" s="12">
        <v>853</v>
      </c>
      <c r="H28" s="21">
        <v>1000</v>
      </c>
      <c r="I28" s="21">
        <v>1000</v>
      </c>
      <c r="J28" s="21">
        <v>1000</v>
      </c>
    </row>
    <row r="29" spans="1:10" ht="37.5">
      <c r="A29" s="1" t="s">
        <v>35</v>
      </c>
      <c r="B29" s="2">
        <v>72</v>
      </c>
      <c r="C29" s="2">
        <v>0</v>
      </c>
      <c r="D29" s="2">
        <v>11</v>
      </c>
      <c r="E29" s="2">
        <v>872</v>
      </c>
      <c r="F29" s="2">
        <v>80070</v>
      </c>
      <c r="G29" s="2"/>
      <c r="H29" s="3">
        <f>H30</f>
        <v>102700</v>
      </c>
      <c r="I29" s="3">
        <f>I30</f>
        <v>102700</v>
      </c>
      <c r="J29" s="3">
        <f>J30</f>
        <v>102700</v>
      </c>
    </row>
    <row r="30" spans="1:10" ht="37.5">
      <c r="A30" s="14" t="s">
        <v>17</v>
      </c>
      <c r="B30" s="12">
        <v>72</v>
      </c>
      <c r="C30" s="12">
        <v>0</v>
      </c>
      <c r="D30" s="12">
        <v>11</v>
      </c>
      <c r="E30" s="12">
        <v>872</v>
      </c>
      <c r="F30" s="12">
        <v>80070</v>
      </c>
      <c r="G30" s="12">
        <v>200</v>
      </c>
      <c r="H30" s="21">
        <f aca="true" t="shared" si="2" ref="H30:J31">H31</f>
        <v>102700</v>
      </c>
      <c r="I30" s="21">
        <f t="shared" si="2"/>
        <v>102700</v>
      </c>
      <c r="J30" s="21">
        <f t="shared" si="2"/>
        <v>102700</v>
      </c>
    </row>
    <row r="31" spans="1:10" ht="37.5">
      <c r="A31" s="14" t="s">
        <v>19</v>
      </c>
      <c r="B31" s="12">
        <v>72</v>
      </c>
      <c r="C31" s="12">
        <v>0</v>
      </c>
      <c r="D31" s="12">
        <v>11</v>
      </c>
      <c r="E31" s="12">
        <v>872</v>
      </c>
      <c r="F31" s="12">
        <v>80070</v>
      </c>
      <c r="G31" s="12">
        <v>240</v>
      </c>
      <c r="H31" s="21">
        <f t="shared" si="2"/>
        <v>102700</v>
      </c>
      <c r="I31" s="21">
        <f t="shared" si="2"/>
        <v>102700</v>
      </c>
      <c r="J31" s="21">
        <f t="shared" si="2"/>
        <v>102700</v>
      </c>
    </row>
    <row r="32" spans="1:10" ht="36.75" customHeight="1">
      <c r="A32" s="14" t="s">
        <v>29</v>
      </c>
      <c r="B32" s="12">
        <v>72</v>
      </c>
      <c r="C32" s="12">
        <v>0</v>
      </c>
      <c r="D32" s="12">
        <v>11</v>
      </c>
      <c r="E32" s="12">
        <v>872</v>
      </c>
      <c r="F32" s="12">
        <v>80070</v>
      </c>
      <c r="G32" s="12">
        <v>244</v>
      </c>
      <c r="H32" s="21">
        <v>102700</v>
      </c>
      <c r="I32" s="21">
        <v>102700</v>
      </c>
      <c r="J32" s="21">
        <v>102700</v>
      </c>
    </row>
    <row r="33" spans="1:10" ht="18.75">
      <c r="A33" s="1" t="s">
        <v>38</v>
      </c>
      <c r="B33" s="2">
        <v>72</v>
      </c>
      <c r="C33" s="2">
        <v>0</v>
      </c>
      <c r="D33" s="2">
        <v>11</v>
      </c>
      <c r="E33" s="2">
        <v>872</v>
      </c>
      <c r="F33" s="2">
        <v>80480</v>
      </c>
      <c r="G33" s="2"/>
      <c r="H33" s="3">
        <f>H34+H38</f>
        <v>2340293</v>
      </c>
      <c r="I33" s="3">
        <f>I34+I38</f>
        <v>2609401</v>
      </c>
      <c r="J33" s="3">
        <f>J34+J38</f>
        <v>2780541</v>
      </c>
    </row>
    <row r="34" spans="1:10" ht="75">
      <c r="A34" s="14" t="s">
        <v>14</v>
      </c>
      <c r="B34" s="12">
        <v>72</v>
      </c>
      <c r="C34" s="12">
        <v>0</v>
      </c>
      <c r="D34" s="12">
        <v>11</v>
      </c>
      <c r="E34" s="12">
        <v>872</v>
      </c>
      <c r="F34" s="12">
        <v>80480</v>
      </c>
      <c r="G34" s="12" t="s">
        <v>15</v>
      </c>
      <c r="H34" s="21">
        <f>H35</f>
        <v>478485</v>
      </c>
      <c r="I34" s="21">
        <f>I35</f>
        <v>478485</v>
      </c>
      <c r="J34" s="21">
        <f>J35</f>
        <v>478485</v>
      </c>
    </row>
    <row r="35" spans="1:10" ht="18.75">
      <c r="A35" s="14" t="s">
        <v>58</v>
      </c>
      <c r="B35" s="12">
        <v>72</v>
      </c>
      <c r="C35" s="12">
        <v>0</v>
      </c>
      <c r="D35" s="12">
        <v>11</v>
      </c>
      <c r="E35" s="12">
        <v>872</v>
      </c>
      <c r="F35" s="12">
        <v>80480</v>
      </c>
      <c r="G35" s="12">
        <v>110</v>
      </c>
      <c r="H35" s="21">
        <f>H36+H37</f>
        <v>478485</v>
      </c>
      <c r="I35" s="21">
        <f>I36+I37</f>
        <v>478485</v>
      </c>
      <c r="J35" s="21">
        <f>J36+J37</f>
        <v>478485</v>
      </c>
    </row>
    <row r="36" spans="1:10" ht="18.75">
      <c r="A36" s="14" t="s">
        <v>59</v>
      </c>
      <c r="B36" s="12">
        <v>72</v>
      </c>
      <c r="C36" s="12">
        <v>0</v>
      </c>
      <c r="D36" s="12">
        <v>11</v>
      </c>
      <c r="E36" s="12">
        <v>872</v>
      </c>
      <c r="F36" s="12">
        <v>80480</v>
      </c>
      <c r="G36" s="12">
        <v>111</v>
      </c>
      <c r="H36" s="21">
        <v>367500</v>
      </c>
      <c r="I36" s="21">
        <v>367500</v>
      </c>
      <c r="J36" s="21">
        <v>367500</v>
      </c>
    </row>
    <row r="37" spans="1:10" ht="37.5">
      <c r="A37" s="14" t="s">
        <v>60</v>
      </c>
      <c r="B37" s="12">
        <v>72</v>
      </c>
      <c r="C37" s="12">
        <v>0</v>
      </c>
      <c r="D37" s="12">
        <v>11</v>
      </c>
      <c r="E37" s="12">
        <v>872</v>
      </c>
      <c r="F37" s="12">
        <v>80480</v>
      </c>
      <c r="G37" s="12">
        <v>119</v>
      </c>
      <c r="H37" s="21">
        <v>110985</v>
      </c>
      <c r="I37" s="21">
        <v>110985</v>
      </c>
      <c r="J37" s="21">
        <v>110985</v>
      </c>
    </row>
    <row r="38" spans="1:10" ht="37.5">
      <c r="A38" s="14" t="s">
        <v>17</v>
      </c>
      <c r="B38" s="12">
        <v>72</v>
      </c>
      <c r="C38" s="12">
        <v>0</v>
      </c>
      <c r="D38" s="12">
        <v>11</v>
      </c>
      <c r="E38" s="12">
        <v>872</v>
      </c>
      <c r="F38" s="12">
        <v>80480</v>
      </c>
      <c r="G38" s="12">
        <v>200</v>
      </c>
      <c r="H38" s="21">
        <f aca="true" t="shared" si="3" ref="H38:J39">H39</f>
        <v>1861808</v>
      </c>
      <c r="I38" s="21">
        <f t="shared" si="3"/>
        <v>2130916</v>
      </c>
      <c r="J38" s="21">
        <f t="shared" si="3"/>
        <v>2302056</v>
      </c>
    </row>
    <row r="39" spans="1:10" ht="37.5">
      <c r="A39" s="14" t="s">
        <v>19</v>
      </c>
      <c r="B39" s="12">
        <v>72</v>
      </c>
      <c r="C39" s="12">
        <v>0</v>
      </c>
      <c r="D39" s="12">
        <v>11</v>
      </c>
      <c r="E39" s="12">
        <v>872</v>
      </c>
      <c r="F39" s="12">
        <v>80480</v>
      </c>
      <c r="G39" s="12">
        <v>240</v>
      </c>
      <c r="H39" s="21">
        <f t="shared" si="3"/>
        <v>1861808</v>
      </c>
      <c r="I39" s="21">
        <f t="shared" si="3"/>
        <v>2130916</v>
      </c>
      <c r="J39" s="21">
        <f t="shared" si="3"/>
        <v>2302056</v>
      </c>
    </row>
    <row r="40" spans="1:10" ht="37.5">
      <c r="A40" s="14" t="s">
        <v>29</v>
      </c>
      <c r="B40" s="12">
        <v>72</v>
      </c>
      <c r="C40" s="12">
        <v>0</v>
      </c>
      <c r="D40" s="12">
        <v>11</v>
      </c>
      <c r="E40" s="12">
        <v>872</v>
      </c>
      <c r="F40" s="12">
        <v>80480</v>
      </c>
      <c r="G40" s="12">
        <v>244</v>
      </c>
      <c r="H40" s="21">
        <v>1861808</v>
      </c>
      <c r="I40" s="21">
        <v>2130916</v>
      </c>
      <c r="J40" s="21">
        <v>2302056</v>
      </c>
    </row>
    <row r="41" spans="1:10" ht="18.75">
      <c r="A41" s="1" t="s">
        <v>50</v>
      </c>
      <c r="B41" s="2">
        <v>72</v>
      </c>
      <c r="C41" s="2">
        <v>0</v>
      </c>
      <c r="D41" s="2">
        <v>11</v>
      </c>
      <c r="E41" s="2">
        <v>872</v>
      </c>
      <c r="F41" s="2">
        <v>80910</v>
      </c>
      <c r="G41" s="2"/>
      <c r="H41" s="3">
        <f>H42</f>
        <v>300000</v>
      </c>
      <c r="I41" s="3">
        <f>I42</f>
        <v>300000</v>
      </c>
      <c r="J41" s="3">
        <f>J42</f>
        <v>300000</v>
      </c>
    </row>
    <row r="42" spans="1:10" ht="37.5">
      <c r="A42" s="14" t="s">
        <v>17</v>
      </c>
      <c r="B42" s="12">
        <v>72</v>
      </c>
      <c r="C42" s="12">
        <v>0</v>
      </c>
      <c r="D42" s="12">
        <v>11</v>
      </c>
      <c r="E42" s="12">
        <v>872</v>
      </c>
      <c r="F42" s="12">
        <v>80910</v>
      </c>
      <c r="G42" s="12">
        <v>200</v>
      </c>
      <c r="H42" s="21">
        <f aca="true" t="shared" si="4" ref="H42:J43">H43</f>
        <v>300000</v>
      </c>
      <c r="I42" s="21">
        <f t="shared" si="4"/>
        <v>300000</v>
      </c>
      <c r="J42" s="21">
        <f t="shared" si="4"/>
        <v>300000</v>
      </c>
    </row>
    <row r="43" spans="1:10" ht="37.5">
      <c r="A43" s="14" t="s">
        <v>19</v>
      </c>
      <c r="B43" s="12">
        <v>72</v>
      </c>
      <c r="C43" s="12">
        <v>0</v>
      </c>
      <c r="D43" s="12">
        <v>11</v>
      </c>
      <c r="E43" s="12">
        <v>872</v>
      </c>
      <c r="F43" s="12">
        <v>80910</v>
      </c>
      <c r="G43" s="12">
        <v>240</v>
      </c>
      <c r="H43" s="21">
        <f t="shared" si="4"/>
        <v>300000</v>
      </c>
      <c r="I43" s="21">
        <f t="shared" si="4"/>
        <v>300000</v>
      </c>
      <c r="J43" s="21">
        <f t="shared" si="4"/>
        <v>300000</v>
      </c>
    </row>
    <row r="44" spans="1:10" ht="36.75" customHeight="1">
      <c r="A44" s="14" t="s">
        <v>29</v>
      </c>
      <c r="B44" s="12">
        <v>72</v>
      </c>
      <c r="C44" s="12">
        <v>0</v>
      </c>
      <c r="D44" s="12">
        <v>11</v>
      </c>
      <c r="E44" s="12">
        <v>872</v>
      </c>
      <c r="F44" s="12">
        <v>80910</v>
      </c>
      <c r="G44" s="12">
        <v>244</v>
      </c>
      <c r="H44" s="21">
        <v>300000</v>
      </c>
      <c r="I44" s="21">
        <v>300000</v>
      </c>
      <c r="J44" s="21">
        <v>300000</v>
      </c>
    </row>
    <row r="45" spans="1:10" ht="18.75">
      <c r="A45" s="1" t="s">
        <v>48</v>
      </c>
      <c r="B45" s="2">
        <v>72</v>
      </c>
      <c r="C45" s="2">
        <v>0</v>
      </c>
      <c r="D45" s="2">
        <v>11</v>
      </c>
      <c r="E45" s="2">
        <v>872</v>
      </c>
      <c r="F45" s="2">
        <v>81110</v>
      </c>
      <c r="G45" s="12"/>
      <c r="H45" s="20">
        <f>H46</f>
        <v>60000</v>
      </c>
      <c r="I45" s="20">
        <f>I46</f>
        <v>100000</v>
      </c>
      <c r="J45" s="20">
        <f>J46</f>
        <v>60000</v>
      </c>
    </row>
    <row r="46" spans="1:10" ht="18.75">
      <c r="A46" s="14" t="s">
        <v>21</v>
      </c>
      <c r="B46" s="12">
        <v>72</v>
      </c>
      <c r="C46" s="12">
        <v>0</v>
      </c>
      <c r="D46" s="12">
        <v>11</v>
      </c>
      <c r="E46" s="12">
        <v>872</v>
      </c>
      <c r="F46" s="12">
        <v>81110</v>
      </c>
      <c r="G46" s="12">
        <v>200</v>
      </c>
      <c r="H46" s="21">
        <f aca="true" t="shared" si="5" ref="H46:J47">H47</f>
        <v>60000</v>
      </c>
      <c r="I46" s="21">
        <f t="shared" si="5"/>
        <v>100000</v>
      </c>
      <c r="J46" s="21">
        <f t="shared" si="5"/>
        <v>60000</v>
      </c>
    </row>
    <row r="47" spans="1:10" ht="18.75">
      <c r="A47" s="14" t="s">
        <v>30</v>
      </c>
      <c r="B47" s="12">
        <v>72</v>
      </c>
      <c r="C47" s="12">
        <v>0</v>
      </c>
      <c r="D47" s="12">
        <v>11</v>
      </c>
      <c r="E47" s="12">
        <v>872</v>
      </c>
      <c r="F47" s="12">
        <v>81100</v>
      </c>
      <c r="G47" s="12">
        <v>240</v>
      </c>
      <c r="H47" s="21">
        <f t="shared" si="5"/>
        <v>60000</v>
      </c>
      <c r="I47" s="21">
        <f t="shared" si="5"/>
        <v>100000</v>
      </c>
      <c r="J47" s="21">
        <f t="shared" si="5"/>
        <v>60000</v>
      </c>
    </row>
    <row r="48" spans="1:10" ht="18.75">
      <c r="A48" s="14" t="s">
        <v>34</v>
      </c>
      <c r="B48" s="12">
        <v>72</v>
      </c>
      <c r="C48" s="12">
        <v>0</v>
      </c>
      <c r="D48" s="12">
        <v>11</v>
      </c>
      <c r="E48" s="12">
        <v>872</v>
      </c>
      <c r="F48" s="12">
        <v>81100</v>
      </c>
      <c r="G48" s="12">
        <v>244</v>
      </c>
      <c r="H48" s="21">
        <v>60000</v>
      </c>
      <c r="I48" s="21">
        <v>100000</v>
      </c>
      <c r="J48" s="21">
        <v>60000</v>
      </c>
    </row>
    <row r="49" spans="1:10" ht="75" hidden="1">
      <c r="A49" s="1" t="s">
        <v>52</v>
      </c>
      <c r="B49" s="2">
        <v>72</v>
      </c>
      <c r="C49" s="2">
        <v>0</v>
      </c>
      <c r="D49" s="2">
        <v>11</v>
      </c>
      <c r="E49" s="2">
        <v>872</v>
      </c>
      <c r="F49" s="2">
        <v>81290</v>
      </c>
      <c r="G49" s="12"/>
      <c r="H49" s="20">
        <f>H50</f>
        <v>0</v>
      </c>
      <c r="I49" s="20">
        <f>I50</f>
        <v>0</v>
      </c>
      <c r="J49" s="20">
        <f>J50</f>
        <v>0</v>
      </c>
    </row>
    <row r="50" spans="1:10" ht="18.75" hidden="1">
      <c r="A50" s="14" t="s">
        <v>21</v>
      </c>
      <c r="B50" s="12">
        <v>72</v>
      </c>
      <c r="C50" s="12">
        <v>0</v>
      </c>
      <c r="D50" s="12">
        <v>11</v>
      </c>
      <c r="E50" s="12">
        <v>872</v>
      </c>
      <c r="F50" s="12">
        <v>81290</v>
      </c>
      <c r="G50" s="12">
        <v>800</v>
      </c>
      <c r="H50" s="21">
        <f aca="true" t="shared" si="6" ref="H50:J51">H51</f>
        <v>0</v>
      </c>
      <c r="I50" s="21">
        <f t="shared" si="6"/>
        <v>0</v>
      </c>
      <c r="J50" s="21">
        <f t="shared" si="6"/>
        <v>0</v>
      </c>
    </row>
    <row r="51" spans="1:10" ht="56.25" hidden="1">
      <c r="A51" s="14" t="s">
        <v>53</v>
      </c>
      <c r="B51" s="12">
        <v>72</v>
      </c>
      <c r="C51" s="12">
        <v>0</v>
      </c>
      <c r="D51" s="12">
        <v>11</v>
      </c>
      <c r="E51" s="12">
        <v>872</v>
      </c>
      <c r="F51" s="12">
        <v>81290</v>
      </c>
      <c r="G51" s="12">
        <v>810</v>
      </c>
      <c r="H51" s="21">
        <f t="shared" si="6"/>
        <v>0</v>
      </c>
      <c r="I51" s="21">
        <f t="shared" si="6"/>
        <v>0</v>
      </c>
      <c r="J51" s="21">
        <f t="shared" si="6"/>
        <v>0</v>
      </c>
    </row>
    <row r="52" spans="1:10" ht="75" hidden="1">
      <c r="A52" s="14" t="s">
        <v>54</v>
      </c>
      <c r="B52" s="12">
        <v>72</v>
      </c>
      <c r="C52" s="12">
        <v>0</v>
      </c>
      <c r="D52" s="12">
        <v>11</v>
      </c>
      <c r="E52" s="12">
        <v>872</v>
      </c>
      <c r="F52" s="12">
        <v>81290</v>
      </c>
      <c r="G52" s="12">
        <v>811</v>
      </c>
      <c r="H52" s="21"/>
      <c r="I52" s="21"/>
      <c r="J52" s="21"/>
    </row>
    <row r="53" spans="1:10" ht="18.75">
      <c r="A53" s="1" t="s">
        <v>37</v>
      </c>
      <c r="B53" s="2">
        <v>72</v>
      </c>
      <c r="C53" s="2">
        <v>0</v>
      </c>
      <c r="D53" s="2">
        <v>11</v>
      </c>
      <c r="E53" s="2">
        <v>872</v>
      </c>
      <c r="F53" s="2">
        <v>81410</v>
      </c>
      <c r="G53" s="12"/>
      <c r="H53" s="20">
        <f>H54</f>
        <v>5000</v>
      </c>
      <c r="I53" s="20">
        <f>I54</f>
        <v>5000</v>
      </c>
      <c r="J53" s="20">
        <f>J54</f>
        <v>5000</v>
      </c>
    </row>
    <row r="54" spans="1:10" ht="18.75">
      <c r="A54" s="14" t="s">
        <v>21</v>
      </c>
      <c r="B54" s="12">
        <v>72</v>
      </c>
      <c r="C54" s="12">
        <v>0</v>
      </c>
      <c r="D54" s="12">
        <v>11</v>
      </c>
      <c r="E54" s="12">
        <v>872</v>
      </c>
      <c r="F54" s="12">
        <v>81410</v>
      </c>
      <c r="G54" s="12">
        <v>800</v>
      </c>
      <c r="H54" s="21">
        <f aca="true" t="shared" si="7" ref="H54:J55">H55</f>
        <v>5000</v>
      </c>
      <c r="I54" s="21">
        <f t="shared" si="7"/>
        <v>5000</v>
      </c>
      <c r="J54" s="21">
        <f t="shared" si="7"/>
        <v>5000</v>
      </c>
    </row>
    <row r="55" spans="1:10" ht="18.75">
      <c r="A55" s="14" t="s">
        <v>30</v>
      </c>
      <c r="B55" s="12">
        <v>72</v>
      </c>
      <c r="C55" s="12">
        <v>0</v>
      </c>
      <c r="D55" s="12">
        <v>11</v>
      </c>
      <c r="E55" s="12">
        <v>872</v>
      </c>
      <c r="F55" s="12">
        <v>81410</v>
      </c>
      <c r="G55" s="12">
        <v>850</v>
      </c>
      <c r="H55" s="21">
        <f t="shared" si="7"/>
        <v>5000</v>
      </c>
      <c r="I55" s="21">
        <f t="shared" si="7"/>
        <v>5000</v>
      </c>
      <c r="J55" s="21">
        <f t="shared" si="7"/>
        <v>5000</v>
      </c>
    </row>
    <row r="56" spans="1:10" ht="18.75">
      <c r="A56" s="14" t="s">
        <v>34</v>
      </c>
      <c r="B56" s="12">
        <v>72</v>
      </c>
      <c r="C56" s="12">
        <v>0</v>
      </c>
      <c r="D56" s="12">
        <v>11</v>
      </c>
      <c r="E56" s="12">
        <v>872</v>
      </c>
      <c r="F56" s="12">
        <v>81410</v>
      </c>
      <c r="G56" s="12">
        <v>853</v>
      </c>
      <c r="H56" s="21">
        <v>5000</v>
      </c>
      <c r="I56" s="21">
        <v>5000</v>
      </c>
      <c r="J56" s="21">
        <v>5000</v>
      </c>
    </row>
    <row r="57" spans="1:10" ht="19.5" customHeight="1">
      <c r="A57" s="1" t="s">
        <v>74</v>
      </c>
      <c r="B57" s="2">
        <v>72</v>
      </c>
      <c r="C57" s="2">
        <v>0</v>
      </c>
      <c r="D57" s="2">
        <v>11</v>
      </c>
      <c r="E57" s="2">
        <v>872</v>
      </c>
      <c r="F57" s="2">
        <v>81680</v>
      </c>
      <c r="G57" s="2"/>
      <c r="H57" s="20">
        <f aca="true" t="shared" si="8" ref="H57:J59">H58</f>
        <v>1000000</v>
      </c>
      <c r="I57" s="20">
        <f t="shared" si="8"/>
        <v>1000000</v>
      </c>
      <c r="J57" s="20">
        <f t="shared" si="8"/>
        <v>1000000</v>
      </c>
    </row>
    <row r="58" spans="1:10" ht="36" customHeight="1">
      <c r="A58" s="14" t="s">
        <v>73</v>
      </c>
      <c r="B58" s="12">
        <v>72</v>
      </c>
      <c r="C58" s="12">
        <v>0</v>
      </c>
      <c r="D58" s="12">
        <v>11</v>
      </c>
      <c r="E58" s="12">
        <v>872</v>
      </c>
      <c r="F58" s="12">
        <v>81680</v>
      </c>
      <c r="G58" s="12">
        <v>400</v>
      </c>
      <c r="H58" s="30">
        <f t="shared" si="8"/>
        <v>1000000</v>
      </c>
      <c r="I58" s="30">
        <f t="shared" si="8"/>
        <v>1000000</v>
      </c>
      <c r="J58" s="30">
        <f t="shared" si="8"/>
        <v>1000000</v>
      </c>
    </row>
    <row r="59" spans="1:10" ht="18.75">
      <c r="A59" s="14" t="s">
        <v>75</v>
      </c>
      <c r="B59" s="12">
        <v>72</v>
      </c>
      <c r="C59" s="12">
        <v>0</v>
      </c>
      <c r="D59" s="12">
        <v>11</v>
      </c>
      <c r="E59" s="12">
        <v>872</v>
      </c>
      <c r="F59" s="12">
        <v>81680</v>
      </c>
      <c r="G59" s="12">
        <v>410</v>
      </c>
      <c r="H59" s="21">
        <f t="shared" si="8"/>
        <v>1000000</v>
      </c>
      <c r="I59" s="21">
        <f t="shared" si="8"/>
        <v>1000000</v>
      </c>
      <c r="J59" s="21">
        <f t="shared" si="8"/>
        <v>1000000</v>
      </c>
    </row>
    <row r="60" spans="1:10" ht="37.5">
      <c r="A60" s="14" t="s">
        <v>76</v>
      </c>
      <c r="B60" s="12">
        <v>72</v>
      </c>
      <c r="C60" s="12">
        <v>0</v>
      </c>
      <c r="D60" s="12">
        <v>11</v>
      </c>
      <c r="E60" s="12">
        <v>872</v>
      </c>
      <c r="F60" s="12">
        <v>81680</v>
      </c>
      <c r="G60" s="12">
        <v>414</v>
      </c>
      <c r="H60" s="21">
        <v>1000000</v>
      </c>
      <c r="I60" s="21">
        <v>1000000</v>
      </c>
      <c r="J60" s="21">
        <v>1000000</v>
      </c>
    </row>
    <row r="61" spans="1:10" ht="19.5" customHeight="1">
      <c r="A61" s="1" t="s">
        <v>45</v>
      </c>
      <c r="B61" s="2">
        <v>72</v>
      </c>
      <c r="C61" s="2">
        <v>0</v>
      </c>
      <c r="D61" s="2">
        <v>11</v>
      </c>
      <c r="E61" s="2">
        <v>872</v>
      </c>
      <c r="F61" s="2">
        <v>81690</v>
      </c>
      <c r="G61" s="2"/>
      <c r="H61" s="20">
        <f aca="true" t="shared" si="9" ref="H61:J75">H62</f>
        <v>688508</v>
      </c>
      <c r="I61" s="20">
        <f t="shared" si="9"/>
        <v>687878</v>
      </c>
      <c r="J61" s="20">
        <f t="shared" si="9"/>
        <v>713223</v>
      </c>
    </row>
    <row r="62" spans="1:10" ht="36" customHeight="1">
      <c r="A62" s="14" t="s">
        <v>17</v>
      </c>
      <c r="B62" s="12">
        <v>72</v>
      </c>
      <c r="C62" s="12">
        <v>0</v>
      </c>
      <c r="D62" s="12">
        <v>11</v>
      </c>
      <c r="E62" s="12">
        <v>872</v>
      </c>
      <c r="F62" s="12">
        <v>81690</v>
      </c>
      <c r="G62" s="12">
        <v>200</v>
      </c>
      <c r="H62" s="30">
        <f t="shared" si="9"/>
        <v>688508</v>
      </c>
      <c r="I62" s="30">
        <f t="shared" si="9"/>
        <v>687878</v>
      </c>
      <c r="J62" s="30">
        <f t="shared" si="9"/>
        <v>713223</v>
      </c>
    </row>
    <row r="63" spans="1:10" ht="37.5">
      <c r="A63" s="14" t="s">
        <v>19</v>
      </c>
      <c r="B63" s="12">
        <v>72</v>
      </c>
      <c r="C63" s="12">
        <v>0</v>
      </c>
      <c r="D63" s="12">
        <v>11</v>
      </c>
      <c r="E63" s="12">
        <v>872</v>
      </c>
      <c r="F63" s="12">
        <v>81690</v>
      </c>
      <c r="G63" s="12">
        <v>240</v>
      </c>
      <c r="H63" s="21">
        <f t="shared" si="9"/>
        <v>688508</v>
      </c>
      <c r="I63" s="21">
        <f t="shared" si="9"/>
        <v>687878</v>
      </c>
      <c r="J63" s="21">
        <f t="shared" si="9"/>
        <v>713223</v>
      </c>
    </row>
    <row r="64" spans="1:10" ht="37.5">
      <c r="A64" s="14" t="s">
        <v>29</v>
      </c>
      <c r="B64" s="12">
        <v>72</v>
      </c>
      <c r="C64" s="12">
        <v>0</v>
      </c>
      <c r="D64" s="12">
        <v>11</v>
      </c>
      <c r="E64" s="12">
        <v>872</v>
      </c>
      <c r="F64" s="12">
        <v>81690</v>
      </c>
      <c r="G64" s="12">
        <v>244</v>
      </c>
      <c r="H64" s="21">
        <v>688508</v>
      </c>
      <c r="I64" s="21">
        <v>687878</v>
      </c>
      <c r="J64" s="21">
        <v>713223</v>
      </c>
    </row>
    <row r="65" spans="1:10" ht="19.5" customHeight="1">
      <c r="A65" s="1" t="s">
        <v>56</v>
      </c>
      <c r="B65" s="2">
        <v>72</v>
      </c>
      <c r="C65" s="2">
        <v>0</v>
      </c>
      <c r="D65" s="2">
        <v>11</v>
      </c>
      <c r="E65" s="2">
        <v>872</v>
      </c>
      <c r="F65" s="2">
        <v>81710</v>
      </c>
      <c r="G65" s="2"/>
      <c r="H65" s="3">
        <f t="shared" si="9"/>
        <v>40000</v>
      </c>
      <c r="I65" s="3">
        <f t="shared" si="9"/>
        <v>240000</v>
      </c>
      <c r="J65" s="3">
        <f t="shared" si="9"/>
        <v>240000</v>
      </c>
    </row>
    <row r="66" spans="1:10" ht="36" customHeight="1">
      <c r="A66" s="14" t="s">
        <v>17</v>
      </c>
      <c r="B66" s="12">
        <v>72</v>
      </c>
      <c r="C66" s="12">
        <v>0</v>
      </c>
      <c r="D66" s="12">
        <v>11</v>
      </c>
      <c r="E66" s="12">
        <v>872</v>
      </c>
      <c r="F66" s="12">
        <v>81710</v>
      </c>
      <c r="G66" s="12">
        <v>200</v>
      </c>
      <c r="H66" s="30">
        <f t="shared" si="9"/>
        <v>40000</v>
      </c>
      <c r="I66" s="30">
        <f t="shared" si="9"/>
        <v>240000</v>
      </c>
      <c r="J66" s="30">
        <f t="shared" si="9"/>
        <v>240000</v>
      </c>
    </row>
    <row r="67" spans="1:10" ht="37.5">
      <c r="A67" s="14" t="s">
        <v>19</v>
      </c>
      <c r="B67" s="12">
        <v>72</v>
      </c>
      <c r="C67" s="12">
        <v>0</v>
      </c>
      <c r="D67" s="12">
        <v>11</v>
      </c>
      <c r="E67" s="12">
        <v>872</v>
      </c>
      <c r="F67" s="12">
        <v>81710</v>
      </c>
      <c r="G67" s="12">
        <v>240</v>
      </c>
      <c r="H67" s="30">
        <f t="shared" si="9"/>
        <v>40000</v>
      </c>
      <c r="I67" s="30">
        <f t="shared" si="9"/>
        <v>240000</v>
      </c>
      <c r="J67" s="30">
        <f t="shared" si="9"/>
        <v>240000</v>
      </c>
    </row>
    <row r="68" spans="1:10" ht="37.5">
      <c r="A68" s="14" t="s">
        <v>29</v>
      </c>
      <c r="B68" s="12">
        <v>72</v>
      </c>
      <c r="C68" s="12">
        <v>0</v>
      </c>
      <c r="D68" s="12">
        <v>11</v>
      </c>
      <c r="E68" s="12">
        <v>872</v>
      </c>
      <c r="F68" s="12">
        <v>81710</v>
      </c>
      <c r="G68" s="12">
        <v>244</v>
      </c>
      <c r="H68" s="30">
        <v>40000</v>
      </c>
      <c r="I68" s="30">
        <v>240000</v>
      </c>
      <c r="J68" s="30">
        <v>240000</v>
      </c>
    </row>
    <row r="69" spans="1:10" ht="19.5" customHeight="1">
      <c r="A69" s="1" t="s">
        <v>57</v>
      </c>
      <c r="B69" s="2">
        <v>72</v>
      </c>
      <c r="C69" s="2">
        <v>0</v>
      </c>
      <c r="D69" s="2">
        <v>11</v>
      </c>
      <c r="E69" s="2">
        <v>872</v>
      </c>
      <c r="F69" s="2">
        <v>81730</v>
      </c>
      <c r="G69" s="2"/>
      <c r="H69" s="3">
        <f t="shared" si="9"/>
        <v>540000</v>
      </c>
      <c r="I69" s="3">
        <f t="shared" si="9"/>
        <v>510000</v>
      </c>
      <c r="J69" s="3">
        <f t="shared" si="9"/>
        <v>510000</v>
      </c>
    </row>
    <row r="70" spans="1:10" ht="36" customHeight="1">
      <c r="A70" s="14" t="s">
        <v>17</v>
      </c>
      <c r="B70" s="12">
        <v>72</v>
      </c>
      <c r="C70" s="12">
        <v>0</v>
      </c>
      <c r="D70" s="12">
        <v>11</v>
      </c>
      <c r="E70" s="12">
        <v>872</v>
      </c>
      <c r="F70" s="12">
        <v>81730</v>
      </c>
      <c r="G70" s="12">
        <v>200</v>
      </c>
      <c r="H70" s="21">
        <f t="shared" si="9"/>
        <v>540000</v>
      </c>
      <c r="I70" s="21">
        <f t="shared" si="9"/>
        <v>510000</v>
      </c>
      <c r="J70" s="21">
        <f t="shared" si="9"/>
        <v>510000</v>
      </c>
    </row>
    <row r="71" spans="1:10" ht="37.5">
      <c r="A71" s="14" t="s">
        <v>19</v>
      </c>
      <c r="B71" s="12">
        <v>72</v>
      </c>
      <c r="C71" s="12">
        <v>0</v>
      </c>
      <c r="D71" s="12">
        <v>11</v>
      </c>
      <c r="E71" s="12">
        <v>872</v>
      </c>
      <c r="F71" s="12">
        <v>81730</v>
      </c>
      <c r="G71" s="12">
        <v>240</v>
      </c>
      <c r="H71" s="21">
        <f t="shared" si="9"/>
        <v>540000</v>
      </c>
      <c r="I71" s="21">
        <f t="shared" si="9"/>
        <v>510000</v>
      </c>
      <c r="J71" s="21">
        <f t="shared" si="9"/>
        <v>510000</v>
      </c>
    </row>
    <row r="72" spans="1:10" ht="37.5">
      <c r="A72" s="14" t="s">
        <v>29</v>
      </c>
      <c r="B72" s="12">
        <v>72</v>
      </c>
      <c r="C72" s="12">
        <v>0</v>
      </c>
      <c r="D72" s="12">
        <v>11</v>
      </c>
      <c r="E72" s="12">
        <v>872</v>
      </c>
      <c r="F72" s="12">
        <v>81730</v>
      </c>
      <c r="G72" s="12">
        <v>244</v>
      </c>
      <c r="H72" s="21">
        <v>540000</v>
      </c>
      <c r="I72" s="21">
        <v>510000</v>
      </c>
      <c r="J72" s="21">
        <v>510000</v>
      </c>
    </row>
    <row r="73" spans="1:10" ht="19.5" customHeight="1">
      <c r="A73" s="1" t="s">
        <v>55</v>
      </c>
      <c r="B73" s="2">
        <v>72</v>
      </c>
      <c r="C73" s="2">
        <v>0</v>
      </c>
      <c r="D73" s="2">
        <v>11</v>
      </c>
      <c r="E73" s="2">
        <v>872</v>
      </c>
      <c r="F73" s="2">
        <v>81870</v>
      </c>
      <c r="G73" s="2"/>
      <c r="H73" s="3">
        <f t="shared" si="9"/>
        <v>615000</v>
      </c>
      <c r="I73" s="3">
        <f t="shared" si="9"/>
        <v>385000</v>
      </c>
      <c r="J73" s="3">
        <f t="shared" si="9"/>
        <v>389306</v>
      </c>
    </row>
    <row r="74" spans="1:10" ht="36" customHeight="1">
      <c r="A74" s="14" t="s">
        <v>17</v>
      </c>
      <c r="B74" s="12">
        <v>72</v>
      </c>
      <c r="C74" s="12">
        <v>0</v>
      </c>
      <c r="D74" s="12">
        <v>11</v>
      </c>
      <c r="E74" s="12">
        <v>872</v>
      </c>
      <c r="F74" s="12">
        <v>81870</v>
      </c>
      <c r="G74" s="12">
        <v>200</v>
      </c>
      <c r="H74" s="21">
        <f t="shared" si="9"/>
        <v>615000</v>
      </c>
      <c r="I74" s="21">
        <f t="shared" si="9"/>
        <v>385000</v>
      </c>
      <c r="J74" s="21">
        <f t="shared" si="9"/>
        <v>389306</v>
      </c>
    </row>
    <row r="75" spans="1:10" ht="37.5">
      <c r="A75" s="14" t="s">
        <v>19</v>
      </c>
      <c r="B75" s="12">
        <v>72</v>
      </c>
      <c r="C75" s="12">
        <v>0</v>
      </c>
      <c r="D75" s="12">
        <v>11</v>
      </c>
      <c r="E75" s="12">
        <v>872</v>
      </c>
      <c r="F75" s="12">
        <v>81870</v>
      </c>
      <c r="G75" s="12">
        <v>240</v>
      </c>
      <c r="H75" s="21">
        <f t="shared" si="9"/>
        <v>615000</v>
      </c>
      <c r="I75" s="21">
        <f t="shared" si="9"/>
        <v>385000</v>
      </c>
      <c r="J75" s="21">
        <f t="shared" si="9"/>
        <v>389306</v>
      </c>
    </row>
    <row r="76" spans="1:10" ht="37.5">
      <c r="A76" s="14" t="s">
        <v>29</v>
      </c>
      <c r="B76" s="12">
        <v>72</v>
      </c>
      <c r="C76" s="12">
        <v>0</v>
      </c>
      <c r="D76" s="12">
        <v>11</v>
      </c>
      <c r="E76" s="12">
        <v>872</v>
      </c>
      <c r="F76" s="12">
        <v>81870</v>
      </c>
      <c r="G76" s="12">
        <v>244</v>
      </c>
      <c r="H76" s="21">
        <v>615000</v>
      </c>
      <c r="I76" s="21">
        <v>385000</v>
      </c>
      <c r="J76" s="21">
        <v>389306</v>
      </c>
    </row>
    <row r="77" spans="1:10" ht="25.5" customHeight="1">
      <c r="A77" s="1" t="s">
        <v>40</v>
      </c>
      <c r="B77" s="2">
        <v>72</v>
      </c>
      <c r="C77" s="2">
        <v>0</v>
      </c>
      <c r="D77" s="2">
        <v>11</v>
      </c>
      <c r="E77" s="2">
        <v>872</v>
      </c>
      <c r="F77" s="2">
        <v>82300</v>
      </c>
      <c r="G77" s="2"/>
      <c r="H77" s="20">
        <f>H78</f>
        <v>40000</v>
      </c>
      <c r="I77" s="20">
        <f>I78</f>
        <v>30000</v>
      </c>
      <c r="J77" s="20">
        <f>J78</f>
        <v>30000</v>
      </c>
    </row>
    <row r="78" spans="1:10" ht="37.5">
      <c r="A78" s="14" t="s">
        <v>17</v>
      </c>
      <c r="B78" s="12">
        <v>72</v>
      </c>
      <c r="C78" s="12">
        <v>0</v>
      </c>
      <c r="D78" s="12">
        <v>11</v>
      </c>
      <c r="E78" s="12">
        <v>872</v>
      </c>
      <c r="F78" s="12">
        <v>82300</v>
      </c>
      <c r="G78" s="12">
        <v>200</v>
      </c>
      <c r="H78" s="21">
        <f aca="true" t="shared" si="10" ref="H78:J87">H79</f>
        <v>40000</v>
      </c>
      <c r="I78" s="21">
        <f t="shared" si="10"/>
        <v>30000</v>
      </c>
      <c r="J78" s="21">
        <f t="shared" si="10"/>
        <v>30000</v>
      </c>
    </row>
    <row r="79" spans="1:10" ht="37.5">
      <c r="A79" s="14" t="s">
        <v>19</v>
      </c>
      <c r="B79" s="12">
        <v>72</v>
      </c>
      <c r="C79" s="12">
        <v>0</v>
      </c>
      <c r="D79" s="12">
        <v>11</v>
      </c>
      <c r="E79" s="12">
        <v>872</v>
      </c>
      <c r="F79" s="12">
        <v>82300</v>
      </c>
      <c r="G79" s="12">
        <v>240</v>
      </c>
      <c r="H79" s="21">
        <f t="shared" si="10"/>
        <v>40000</v>
      </c>
      <c r="I79" s="21">
        <f t="shared" si="10"/>
        <v>30000</v>
      </c>
      <c r="J79" s="21">
        <f t="shared" si="10"/>
        <v>30000</v>
      </c>
    </row>
    <row r="80" spans="1:10" ht="37.5">
      <c r="A80" s="14" t="s">
        <v>29</v>
      </c>
      <c r="B80" s="12">
        <v>72</v>
      </c>
      <c r="C80" s="12">
        <v>0</v>
      </c>
      <c r="D80" s="12">
        <v>11</v>
      </c>
      <c r="E80" s="12">
        <v>872</v>
      </c>
      <c r="F80" s="12">
        <v>82300</v>
      </c>
      <c r="G80" s="12">
        <v>244</v>
      </c>
      <c r="H80" s="21">
        <v>40000</v>
      </c>
      <c r="I80" s="21">
        <v>30000</v>
      </c>
      <c r="J80" s="21">
        <v>30000</v>
      </c>
    </row>
    <row r="81" spans="1:10" ht="25.5" customHeight="1">
      <c r="A81" s="1" t="s">
        <v>61</v>
      </c>
      <c r="B81" s="2">
        <v>72</v>
      </c>
      <c r="C81" s="2">
        <v>0</v>
      </c>
      <c r="D81" s="2">
        <v>11</v>
      </c>
      <c r="E81" s="2">
        <v>872</v>
      </c>
      <c r="F81" s="2">
        <v>82530</v>
      </c>
      <c r="G81" s="2"/>
      <c r="H81" s="3">
        <f t="shared" si="10"/>
        <v>50000</v>
      </c>
      <c r="I81" s="3">
        <f t="shared" si="10"/>
        <v>50000</v>
      </c>
      <c r="J81" s="3">
        <f t="shared" si="10"/>
        <v>200000</v>
      </c>
    </row>
    <row r="82" spans="1:10" ht="37.5">
      <c r="A82" s="14" t="s">
        <v>17</v>
      </c>
      <c r="B82" s="12">
        <v>72</v>
      </c>
      <c r="C82" s="12">
        <v>0</v>
      </c>
      <c r="D82" s="12">
        <v>11</v>
      </c>
      <c r="E82" s="12">
        <v>872</v>
      </c>
      <c r="F82" s="12">
        <v>82530</v>
      </c>
      <c r="G82" s="12">
        <v>200</v>
      </c>
      <c r="H82" s="21">
        <f t="shared" si="10"/>
        <v>50000</v>
      </c>
      <c r="I82" s="21">
        <f t="shared" si="10"/>
        <v>50000</v>
      </c>
      <c r="J82" s="21">
        <f t="shared" si="10"/>
        <v>200000</v>
      </c>
    </row>
    <row r="83" spans="1:10" ht="37.5">
      <c r="A83" s="14" t="s">
        <v>19</v>
      </c>
      <c r="B83" s="12">
        <v>72</v>
      </c>
      <c r="C83" s="12">
        <v>0</v>
      </c>
      <c r="D83" s="12">
        <v>11</v>
      </c>
      <c r="E83" s="12">
        <v>872</v>
      </c>
      <c r="F83" s="12">
        <v>82530</v>
      </c>
      <c r="G83" s="12">
        <v>240</v>
      </c>
      <c r="H83" s="21">
        <f t="shared" si="10"/>
        <v>50000</v>
      </c>
      <c r="I83" s="21">
        <f t="shared" si="10"/>
        <v>50000</v>
      </c>
      <c r="J83" s="21">
        <f t="shared" si="10"/>
        <v>200000</v>
      </c>
    </row>
    <row r="84" spans="1:10" ht="37.5">
      <c r="A84" s="14" t="s">
        <v>29</v>
      </c>
      <c r="B84" s="12">
        <v>72</v>
      </c>
      <c r="C84" s="12">
        <v>0</v>
      </c>
      <c r="D84" s="12">
        <v>11</v>
      </c>
      <c r="E84" s="12">
        <v>872</v>
      </c>
      <c r="F84" s="12">
        <v>82530</v>
      </c>
      <c r="G84" s="12">
        <v>244</v>
      </c>
      <c r="H84" s="21">
        <v>50000</v>
      </c>
      <c r="I84" s="21">
        <v>50000</v>
      </c>
      <c r="J84" s="21">
        <v>200000</v>
      </c>
    </row>
    <row r="85" spans="1:10" ht="37.5">
      <c r="A85" s="1" t="s">
        <v>49</v>
      </c>
      <c r="B85" s="2">
        <v>72</v>
      </c>
      <c r="C85" s="2">
        <v>0</v>
      </c>
      <c r="D85" s="2">
        <v>11</v>
      </c>
      <c r="E85" s="2">
        <v>872</v>
      </c>
      <c r="F85" s="2">
        <v>83300</v>
      </c>
      <c r="G85" s="2"/>
      <c r="H85" s="3">
        <f>H86+H89</f>
        <v>73600</v>
      </c>
      <c r="I85" s="3">
        <f>I86+I89</f>
        <v>73600</v>
      </c>
      <c r="J85" s="3">
        <f>J86+J89</f>
        <v>73600</v>
      </c>
    </row>
    <row r="86" spans="1:10" ht="37.5">
      <c r="A86" s="14" t="s">
        <v>17</v>
      </c>
      <c r="B86" s="12">
        <v>72</v>
      </c>
      <c r="C86" s="12">
        <v>0</v>
      </c>
      <c r="D86" s="12">
        <v>11</v>
      </c>
      <c r="E86" s="12">
        <v>872</v>
      </c>
      <c r="F86" s="12">
        <v>83300</v>
      </c>
      <c r="G86" s="12">
        <v>200</v>
      </c>
      <c r="H86" s="21">
        <f t="shared" si="10"/>
        <v>71000</v>
      </c>
      <c r="I86" s="21">
        <f t="shared" si="10"/>
        <v>71000</v>
      </c>
      <c r="J86" s="21">
        <f t="shared" si="10"/>
        <v>71000</v>
      </c>
    </row>
    <row r="87" spans="1:10" ht="37.5">
      <c r="A87" s="14" t="s">
        <v>19</v>
      </c>
      <c r="B87" s="12">
        <v>72</v>
      </c>
      <c r="C87" s="12">
        <v>0</v>
      </c>
      <c r="D87" s="12">
        <v>11</v>
      </c>
      <c r="E87" s="12">
        <v>872</v>
      </c>
      <c r="F87" s="12">
        <v>83300</v>
      </c>
      <c r="G87" s="12">
        <v>240</v>
      </c>
      <c r="H87" s="21">
        <f t="shared" si="10"/>
        <v>71000</v>
      </c>
      <c r="I87" s="21">
        <f t="shared" si="10"/>
        <v>71000</v>
      </c>
      <c r="J87" s="21">
        <f t="shared" si="10"/>
        <v>71000</v>
      </c>
    </row>
    <row r="88" spans="1:10" ht="37.5">
      <c r="A88" s="14" t="s">
        <v>29</v>
      </c>
      <c r="B88" s="12">
        <v>72</v>
      </c>
      <c r="C88" s="12">
        <v>0</v>
      </c>
      <c r="D88" s="12">
        <v>11</v>
      </c>
      <c r="E88" s="12">
        <v>872</v>
      </c>
      <c r="F88" s="12">
        <v>83300</v>
      </c>
      <c r="G88" s="12">
        <v>244</v>
      </c>
      <c r="H88" s="21">
        <v>71000</v>
      </c>
      <c r="I88" s="21">
        <v>71000</v>
      </c>
      <c r="J88" s="21">
        <v>71000</v>
      </c>
    </row>
    <row r="89" spans="1:10" ht="18.75">
      <c r="A89" s="14" t="s">
        <v>21</v>
      </c>
      <c r="B89" s="12">
        <v>72</v>
      </c>
      <c r="C89" s="12">
        <v>0</v>
      </c>
      <c r="D89" s="12">
        <v>11</v>
      </c>
      <c r="E89" s="12">
        <v>872</v>
      </c>
      <c r="F89" s="12">
        <v>83300</v>
      </c>
      <c r="G89" s="12" t="s">
        <v>22</v>
      </c>
      <c r="H89" s="21">
        <f aca="true" t="shared" si="11" ref="H89:J90">H90</f>
        <v>2600</v>
      </c>
      <c r="I89" s="21">
        <f t="shared" si="11"/>
        <v>2600</v>
      </c>
      <c r="J89" s="21">
        <f t="shared" si="11"/>
        <v>2600</v>
      </c>
    </row>
    <row r="90" spans="1:10" ht="23.25" customHeight="1">
      <c r="A90" s="14" t="s">
        <v>30</v>
      </c>
      <c r="B90" s="12">
        <v>72</v>
      </c>
      <c r="C90" s="12">
        <v>0</v>
      </c>
      <c r="D90" s="12">
        <v>11</v>
      </c>
      <c r="E90" s="12">
        <v>872</v>
      </c>
      <c r="F90" s="12">
        <v>83300</v>
      </c>
      <c r="G90" s="12">
        <v>850</v>
      </c>
      <c r="H90" s="21">
        <f t="shared" si="11"/>
        <v>2600</v>
      </c>
      <c r="I90" s="21">
        <f t="shared" si="11"/>
        <v>2600</v>
      </c>
      <c r="J90" s="21">
        <f t="shared" si="11"/>
        <v>2600</v>
      </c>
    </row>
    <row r="91" spans="1:10" ht="23.25" customHeight="1">
      <c r="A91" s="14" t="s">
        <v>25</v>
      </c>
      <c r="B91" s="12">
        <v>72</v>
      </c>
      <c r="C91" s="12">
        <v>0</v>
      </c>
      <c r="D91" s="12">
        <v>11</v>
      </c>
      <c r="E91" s="12">
        <v>872</v>
      </c>
      <c r="F91" s="12">
        <v>83300</v>
      </c>
      <c r="G91" s="12" t="s">
        <v>26</v>
      </c>
      <c r="H91" s="21">
        <v>2600</v>
      </c>
      <c r="I91" s="21">
        <v>2600</v>
      </c>
      <c r="J91" s="21">
        <v>2600</v>
      </c>
    </row>
    <row r="92" spans="1:10" ht="56.25">
      <c r="A92" s="1" t="s">
        <v>43</v>
      </c>
      <c r="B92" s="2">
        <v>72</v>
      </c>
      <c r="C92" s="2">
        <v>0</v>
      </c>
      <c r="D92" s="2">
        <v>12</v>
      </c>
      <c r="E92" s="2"/>
      <c r="F92" s="2"/>
      <c r="G92" s="2"/>
      <c r="H92" s="20">
        <f>H93+H97</f>
        <v>1314050</v>
      </c>
      <c r="I92" s="20">
        <f>I93+I97</f>
        <v>1383676</v>
      </c>
      <c r="J92" s="20">
        <f>J93+J97</f>
        <v>1394101</v>
      </c>
    </row>
    <row r="93" spans="1:10" ht="144.75" customHeight="1">
      <c r="A93" s="19" t="s">
        <v>44</v>
      </c>
      <c r="B93" s="2">
        <v>72</v>
      </c>
      <c r="C93" s="2">
        <v>0</v>
      </c>
      <c r="D93" s="2">
        <v>12</v>
      </c>
      <c r="E93" s="2">
        <v>872</v>
      </c>
      <c r="F93" s="2">
        <v>83740</v>
      </c>
      <c r="G93" s="2"/>
      <c r="H93" s="3">
        <f>H94</f>
        <v>1300670</v>
      </c>
      <c r="I93" s="3">
        <f>I94</f>
        <v>1370296</v>
      </c>
      <c r="J93" s="3">
        <f>J94</f>
        <v>1380721</v>
      </c>
    </row>
    <row r="94" spans="1:10" ht="37.5">
      <c r="A94" s="14" t="s">
        <v>17</v>
      </c>
      <c r="B94" s="12">
        <v>72</v>
      </c>
      <c r="C94" s="12">
        <v>0</v>
      </c>
      <c r="D94" s="12">
        <v>12</v>
      </c>
      <c r="E94" s="12">
        <v>872</v>
      </c>
      <c r="F94" s="12">
        <v>83740</v>
      </c>
      <c r="G94" s="12">
        <v>200</v>
      </c>
      <c r="H94" s="21">
        <f aca="true" t="shared" si="12" ref="H94:J95">H95</f>
        <v>1300670</v>
      </c>
      <c r="I94" s="21">
        <f t="shared" si="12"/>
        <v>1370296</v>
      </c>
      <c r="J94" s="21">
        <f t="shared" si="12"/>
        <v>1380721</v>
      </c>
    </row>
    <row r="95" spans="1:10" ht="37.5">
      <c r="A95" s="14" t="s">
        <v>19</v>
      </c>
      <c r="B95" s="12">
        <v>72</v>
      </c>
      <c r="C95" s="12">
        <v>0</v>
      </c>
      <c r="D95" s="12">
        <v>12</v>
      </c>
      <c r="E95" s="12">
        <v>872</v>
      </c>
      <c r="F95" s="12">
        <v>83740</v>
      </c>
      <c r="G95" s="12">
        <v>240</v>
      </c>
      <c r="H95" s="21">
        <f t="shared" si="12"/>
        <v>1300670</v>
      </c>
      <c r="I95" s="21">
        <f t="shared" si="12"/>
        <v>1370296</v>
      </c>
      <c r="J95" s="21">
        <f t="shared" si="12"/>
        <v>1380721</v>
      </c>
    </row>
    <row r="96" spans="1:10" ht="37.5">
      <c r="A96" s="14" t="s">
        <v>29</v>
      </c>
      <c r="B96" s="12">
        <v>72</v>
      </c>
      <c r="C96" s="12">
        <v>0</v>
      </c>
      <c r="D96" s="12">
        <v>12</v>
      </c>
      <c r="E96" s="12">
        <v>872</v>
      </c>
      <c r="F96" s="12">
        <v>83740</v>
      </c>
      <c r="G96" s="12">
        <v>244</v>
      </c>
      <c r="H96" s="21">
        <v>1300670</v>
      </c>
      <c r="I96" s="21">
        <v>1370296</v>
      </c>
      <c r="J96" s="21">
        <v>1380721</v>
      </c>
    </row>
    <row r="97" spans="1:10" ht="144.75" customHeight="1">
      <c r="A97" s="19" t="s">
        <v>51</v>
      </c>
      <c r="B97" s="2">
        <v>72</v>
      </c>
      <c r="C97" s="2">
        <v>0</v>
      </c>
      <c r="D97" s="2">
        <v>12</v>
      </c>
      <c r="E97" s="2">
        <v>872</v>
      </c>
      <c r="F97" s="2">
        <v>83760</v>
      </c>
      <c r="G97" s="2"/>
      <c r="H97" s="3">
        <f aca="true" t="shared" si="13" ref="H97:J99">H98</f>
        <v>13380</v>
      </c>
      <c r="I97" s="3">
        <f t="shared" si="13"/>
        <v>13380</v>
      </c>
      <c r="J97" s="3">
        <f t="shared" si="13"/>
        <v>13380</v>
      </c>
    </row>
    <row r="98" spans="1:10" ht="37.5">
      <c r="A98" s="14" t="s">
        <v>17</v>
      </c>
      <c r="B98" s="12">
        <v>72</v>
      </c>
      <c r="C98" s="12">
        <v>0</v>
      </c>
      <c r="D98" s="12">
        <v>12</v>
      </c>
      <c r="E98" s="12">
        <v>872</v>
      </c>
      <c r="F98" s="12">
        <v>83760</v>
      </c>
      <c r="G98" s="12">
        <v>200</v>
      </c>
      <c r="H98" s="21">
        <f t="shared" si="13"/>
        <v>13380</v>
      </c>
      <c r="I98" s="21">
        <f t="shared" si="13"/>
        <v>13380</v>
      </c>
      <c r="J98" s="21">
        <f t="shared" si="13"/>
        <v>13380</v>
      </c>
    </row>
    <row r="99" spans="1:10" ht="37.5">
      <c r="A99" s="14" t="s">
        <v>19</v>
      </c>
      <c r="B99" s="12">
        <v>72</v>
      </c>
      <c r="C99" s="12">
        <v>0</v>
      </c>
      <c r="D99" s="12">
        <v>12</v>
      </c>
      <c r="E99" s="12">
        <v>872</v>
      </c>
      <c r="F99" s="12">
        <v>83760</v>
      </c>
      <c r="G99" s="12">
        <v>240</v>
      </c>
      <c r="H99" s="21">
        <f t="shared" si="13"/>
        <v>13380</v>
      </c>
      <c r="I99" s="21">
        <f t="shared" si="13"/>
        <v>13380</v>
      </c>
      <c r="J99" s="21">
        <f t="shared" si="13"/>
        <v>13380</v>
      </c>
    </row>
    <row r="100" spans="1:10" ht="37.5">
      <c r="A100" s="14" t="s">
        <v>29</v>
      </c>
      <c r="B100" s="12">
        <v>72</v>
      </c>
      <c r="C100" s="12">
        <v>0</v>
      </c>
      <c r="D100" s="12">
        <v>12</v>
      </c>
      <c r="E100" s="12">
        <v>872</v>
      </c>
      <c r="F100" s="12">
        <v>83760</v>
      </c>
      <c r="G100" s="12">
        <v>244</v>
      </c>
      <c r="H100" s="21">
        <v>13380</v>
      </c>
      <c r="I100" s="21">
        <v>13380</v>
      </c>
      <c r="J100" s="21">
        <v>13380</v>
      </c>
    </row>
    <row r="101" spans="1:10" ht="56.25">
      <c r="A101" s="1" t="s">
        <v>47</v>
      </c>
      <c r="B101" s="2">
        <v>72</v>
      </c>
      <c r="C101" s="2">
        <v>0</v>
      </c>
      <c r="D101" s="2">
        <v>13</v>
      </c>
      <c r="E101" s="2"/>
      <c r="F101" s="2"/>
      <c r="G101" s="2"/>
      <c r="H101" s="3">
        <f>H102</f>
        <v>88836</v>
      </c>
      <c r="I101" s="3">
        <f>I102</f>
        <v>89724</v>
      </c>
      <c r="J101" s="3">
        <f>J102</f>
        <v>93154</v>
      </c>
    </row>
    <row r="102" spans="1:11" ht="37.5">
      <c r="A102" s="1" t="s">
        <v>46</v>
      </c>
      <c r="B102" s="2">
        <v>72</v>
      </c>
      <c r="C102" s="2">
        <v>0</v>
      </c>
      <c r="D102" s="2">
        <v>13</v>
      </c>
      <c r="E102" s="2">
        <v>872</v>
      </c>
      <c r="F102" s="2">
        <v>51180</v>
      </c>
      <c r="G102" s="2"/>
      <c r="H102" s="20">
        <f>H103+H107</f>
        <v>88836</v>
      </c>
      <c r="I102" s="20">
        <f>I103+I107</f>
        <v>89724</v>
      </c>
      <c r="J102" s="20">
        <f>J103+J107</f>
        <v>93154</v>
      </c>
      <c r="K102" s="16"/>
    </row>
    <row r="103" spans="1:11" ht="75">
      <c r="A103" s="14" t="s">
        <v>14</v>
      </c>
      <c r="B103" s="12">
        <v>72</v>
      </c>
      <c r="C103" s="12">
        <v>0</v>
      </c>
      <c r="D103" s="12">
        <v>13</v>
      </c>
      <c r="E103" s="12">
        <v>872</v>
      </c>
      <c r="F103" s="12">
        <v>51180</v>
      </c>
      <c r="G103" s="12">
        <v>100</v>
      </c>
      <c r="H103" s="21">
        <f>H104</f>
        <v>81635</v>
      </c>
      <c r="I103" s="21">
        <f>I104</f>
        <v>81635</v>
      </c>
      <c r="J103" s="21">
        <f>J104</f>
        <v>81635</v>
      </c>
      <c r="K103" s="16"/>
    </row>
    <row r="104" spans="1:11" ht="37.5">
      <c r="A104" s="14" t="s">
        <v>16</v>
      </c>
      <c r="B104" s="12">
        <v>72</v>
      </c>
      <c r="C104" s="12">
        <v>0</v>
      </c>
      <c r="D104" s="12">
        <v>13</v>
      </c>
      <c r="E104" s="12">
        <v>872</v>
      </c>
      <c r="F104" s="12">
        <v>51180</v>
      </c>
      <c r="G104" s="12">
        <v>120</v>
      </c>
      <c r="H104" s="21">
        <f>H105+H106</f>
        <v>81635</v>
      </c>
      <c r="I104" s="21">
        <f>I105+I106</f>
        <v>81635</v>
      </c>
      <c r="J104" s="21">
        <f>J105+J106</f>
        <v>81635</v>
      </c>
      <c r="K104" s="16"/>
    </row>
    <row r="105" spans="1:11" ht="18.75">
      <c r="A105" s="14" t="s">
        <v>32</v>
      </c>
      <c r="B105" s="12">
        <v>72</v>
      </c>
      <c r="C105" s="12">
        <v>0</v>
      </c>
      <c r="D105" s="12">
        <v>13</v>
      </c>
      <c r="E105" s="12">
        <v>872</v>
      </c>
      <c r="F105" s="12">
        <v>51180</v>
      </c>
      <c r="G105" s="12">
        <v>121</v>
      </c>
      <c r="H105" s="21">
        <v>62700</v>
      </c>
      <c r="I105" s="21">
        <v>62700</v>
      </c>
      <c r="J105" s="21">
        <v>62700</v>
      </c>
      <c r="K105" s="16"/>
    </row>
    <row r="106" spans="1:11" ht="56.25">
      <c r="A106" s="14" t="s">
        <v>33</v>
      </c>
      <c r="B106" s="12">
        <v>72</v>
      </c>
      <c r="C106" s="12">
        <v>0</v>
      </c>
      <c r="D106" s="12">
        <v>13</v>
      </c>
      <c r="E106" s="12">
        <v>872</v>
      </c>
      <c r="F106" s="12">
        <v>51180</v>
      </c>
      <c r="G106" s="12">
        <v>129</v>
      </c>
      <c r="H106" s="21">
        <v>18935</v>
      </c>
      <c r="I106" s="21">
        <v>18935</v>
      </c>
      <c r="J106" s="21">
        <v>18935</v>
      </c>
      <c r="K106" s="16"/>
    </row>
    <row r="107" spans="1:11" ht="37.5">
      <c r="A107" s="14" t="s">
        <v>17</v>
      </c>
      <c r="B107" s="12">
        <v>72</v>
      </c>
      <c r="C107" s="12">
        <v>0</v>
      </c>
      <c r="D107" s="12">
        <v>13</v>
      </c>
      <c r="E107" s="12">
        <v>872</v>
      </c>
      <c r="F107" s="12">
        <v>51180</v>
      </c>
      <c r="G107" s="12">
        <v>200</v>
      </c>
      <c r="H107" s="21">
        <f aca="true" t="shared" si="14" ref="H107:J108">H108</f>
        <v>7201</v>
      </c>
      <c r="I107" s="21">
        <f t="shared" si="14"/>
        <v>8089</v>
      </c>
      <c r="J107" s="21">
        <f t="shared" si="14"/>
        <v>11519</v>
      </c>
      <c r="K107" s="16"/>
    </row>
    <row r="108" spans="1:11" ht="37.5">
      <c r="A108" s="14" t="s">
        <v>19</v>
      </c>
      <c r="B108" s="12">
        <v>72</v>
      </c>
      <c r="C108" s="12">
        <v>0</v>
      </c>
      <c r="D108" s="12">
        <v>13</v>
      </c>
      <c r="E108" s="12">
        <v>872</v>
      </c>
      <c r="F108" s="12">
        <v>51180</v>
      </c>
      <c r="G108" s="12">
        <v>240</v>
      </c>
      <c r="H108" s="21">
        <f t="shared" si="14"/>
        <v>7201</v>
      </c>
      <c r="I108" s="21">
        <f t="shared" si="14"/>
        <v>8089</v>
      </c>
      <c r="J108" s="21">
        <f t="shared" si="14"/>
        <v>11519</v>
      </c>
      <c r="K108" s="16"/>
    </row>
    <row r="109" spans="1:10" ht="37.5">
      <c r="A109" s="14" t="s">
        <v>29</v>
      </c>
      <c r="B109" s="12">
        <v>72</v>
      </c>
      <c r="C109" s="12">
        <v>0</v>
      </c>
      <c r="D109" s="12">
        <v>13</v>
      </c>
      <c r="E109" s="12">
        <v>872</v>
      </c>
      <c r="F109" s="12">
        <v>51180</v>
      </c>
      <c r="G109" s="12">
        <v>244</v>
      </c>
      <c r="H109" s="21">
        <v>7201</v>
      </c>
      <c r="I109" s="21">
        <v>8089</v>
      </c>
      <c r="J109" s="21">
        <v>11519</v>
      </c>
    </row>
    <row r="110" spans="1:10" ht="56.25">
      <c r="A110" s="1" t="s">
        <v>63</v>
      </c>
      <c r="B110" s="2">
        <v>72</v>
      </c>
      <c r="C110" s="2">
        <v>0</v>
      </c>
      <c r="D110" s="2">
        <v>14</v>
      </c>
      <c r="E110" s="2"/>
      <c r="F110" s="2"/>
      <c r="G110" s="2"/>
      <c r="H110" s="3">
        <f>H113</f>
        <v>179385</v>
      </c>
      <c r="I110" s="3">
        <f>I113</f>
        <v>179385</v>
      </c>
      <c r="J110" s="3">
        <f>J113</f>
        <v>179385</v>
      </c>
    </row>
    <row r="111" spans="1:10" ht="35.25" customHeight="1">
      <c r="A111" s="1" t="s">
        <v>39</v>
      </c>
      <c r="B111" s="2">
        <v>72</v>
      </c>
      <c r="C111" s="2">
        <v>0</v>
      </c>
      <c r="D111" s="2">
        <v>14</v>
      </c>
      <c r="E111" s="2">
        <v>872</v>
      </c>
      <c r="F111" s="2">
        <v>82450</v>
      </c>
      <c r="G111" s="2"/>
      <c r="H111" s="20">
        <f aca="true" t="shared" si="15" ref="H111:J112">H112</f>
        <v>179385</v>
      </c>
      <c r="I111" s="20">
        <f t="shared" si="15"/>
        <v>179385</v>
      </c>
      <c r="J111" s="20">
        <f t="shared" si="15"/>
        <v>179385</v>
      </c>
    </row>
    <row r="112" spans="1:10" ht="18.75">
      <c r="A112" s="14" t="s">
        <v>27</v>
      </c>
      <c r="B112" s="12">
        <v>72</v>
      </c>
      <c r="C112" s="12">
        <v>0</v>
      </c>
      <c r="D112" s="12">
        <v>14</v>
      </c>
      <c r="E112" s="12">
        <v>872</v>
      </c>
      <c r="F112" s="12">
        <v>82450</v>
      </c>
      <c r="G112" s="12">
        <v>300</v>
      </c>
      <c r="H112" s="21">
        <f t="shared" si="15"/>
        <v>179385</v>
      </c>
      <c r="I112" s="21">
        <f t="shared" si="15"/>
        <v>179385</v>
      </c>
      <c r="J112" s="21">
        <f t="shared" si="15"/>
        <v>179385</v>
      </c>
    </row>
    <row r="113" spans="1:10" ht="18.75">
      <c r="A113" s="14" t="s">
        <v>64</v>
      </c>
      <c r="B113" s="12">
        <v>72</v>
      </c>
      <c r="C113" s="12">
        <v>0</v>
      </c>
      <c r="D113" s="12">
        <v>14</v>
      </c>
      <c r="E113" s="12">
        <v>872</v>
      </c>
      <c r="F113" s="12">
        <v>82450</v>
      </c>
      <c r="G113" s="12">
        <v>321</v>
      </c>
      <c r="H113" s="21">
        <v>179385</v>
      </c>
      <c r="I113" s="21">
        <v>179385</v>
      </c>
      <c r="J113" s="21">
        <v>179385</v>
      </c>
    </row>
    <row r="114" spans="1:10" ht="56.25">
      <c r="A114" s="1" t="s">
        <v>71</v>
      </c>
      <c r="B114" s="2">
        <v>72</v>
      </c>
      <c r="C114" s="2">
        <v>0</v>
      </c>
      <c r="D114" s="2">
        <v>51</v>
      </c>
      <c r="E114" s="2">
        <v>872</v>
      </c>
      <c r="F114" s="12"/>
      <c r="G114" s="2"/>
      <c r="H114" s="3">
        <f aca="true" t="shared" si="16" ref="H114:J117">H115</f>
        <v>52013</v>
      </c>
      <c r="I114" s="3">
        <f t="shared" si="16"/>
        <v>337718</v>
      </c>
      <c r="J114" s="3">
        <f t="shared" si="16"/>
        <v>0</v>
      </c>
    </row>
    <row r="115" spans="1:10" ht="56.25">
      <c r="A115" s="1" t="s">
        <v>71</v>
      </c>
      <c r="B115" s="2">
        <v>72</v>
      </c>
      <c r="C115" s="2">
        <v>0</v>
      </c>
      <c r="D115" s="2">
        <v>51</v>
      </c>
      <c r="E115" s="2">
        <v>872</v>
      </c>
      <c r="F115" s="12" t="s">
        <v>72</v>
      </c>
      <c r="G115" s="2"/>
      <c r="H115" s="3">
        <f t="shared" si="16"/>
        <v>52013</v>
      </c>
      <c r="I115" s="3">
        <f t="shared" si="16"/>
        <v>337718</v>
      </c>
      <c r="J115" s="3">
        <f t="shared" si="16"/>
        <v>0</v>
      </c>
    </row>
    <row r="116" spans="1:10" ht="36" customHeight="1">
      <c r="A116" s="14" t="s">
        <v>17</v>
      </c>
      <c r="B116" s="12">
        <v>72</v>
      </c>
      <c r="C116" s="12">
        <v>0</v>
      </c>
      <c r="D116" s="12">
        <v>51</v>
      </c>
      <c r="E116" s="12">
        <v>872</v>
      </c>
      <c r="F116" s="12" t="s">
        <v>72</v>
      </c>
      <c r="G116" s="12">
        <v>200</v>
      </c>
      <c r="H116" s="30">
        <f t="shared" si="16"/>
        <v>52013</v>
      </c>
      <c r="I116" s="30">
        <f t="shared" si="16"/>
        <v>337718</v>
      </c>
      <c r="J116" s="30">
        <f t="shared" si="16"/>
        <v>0</v>
      </c>
    </row>
    <row r="117" spans="1:10" ht="37.5">
      <c r="A117" s="14" t="s">
        <v>19</v>
      </c>
      <c r="B117" s="12">
        <v>72</v>
      </c>
      <c r="C117" s="12">
        <v>0</v>
      </c>
      <c r="D117" s="12">
        <v>51</v>
      </c>
      <c r="E117" s="12">
        <v>872</v>
      </c>
      <c r="F117" s="12" t="s">
        <v>72</v>
      </c>
      <c r="G117" s="12">
        <v>240</v>
      </c>
      <c r="H117" s="30">
        <f t="shared" si="16"/>
        <v>52013</v>
      </c>
      <c r="I117" s="30">
        <f t="shared" si="16"/>
        <v>337718</v>
      </c>
      <c r="J117" s="30">
        <f t="shared" si="16"/>
        <v>0</v>
      </c>
    </row>
    <row r="118" spans="1:10" ht="37.5">
      <c r="A118" s="14" t="s">
        <v>29</v>
      </c>
      <c r="B118" s="12">
        <v>72</v>
      </c>
      <c r="C118" s="12">
        <v>0</v>
      </c>
      <c r="D118" s="12">
        <v>51</v>
      </c>
      <c r="E118" s="12">
        <v>872</v>
      </c>
      <c r="F118" s="12" t="s">
        <v>72</v>
      </c>
      <c r="G118" s="12">
        <v>244</v>
      </c>
      <c r="H118" s="30">
        <v>52013</v>
      </c>
      <c r="I118" s="30">
        <v>337718</v>
      </c>
      <c r="J118" s="30"/>
    </row>
    <row r="119" spans="1:10" ht="18.75">
      <c r="A119" s="1" t="s">
        <v>0</v>
      </c>
      <c r="B119" s="2">
        <v>60</v>
      </c>
      <c r="C119" s="9" t="s">
        <v>3</v>
      </c>
      <c r="D119" s="9" t="s">
        <v>3</v>
      </c>
      <c r="E119" s="9" t="s">
        <v>3</v>
      </c>
      <c r="F119" s="12"/>
      <c r="G119" s="3"/>
      <c r="H119" s="20">
        <f>H120+H123</f>
        <v>30000</v>
      </c>
      <c r="I119" s="20">
        <f>I120+I123</f>
        <v>241125</v>
      </c>
      <c r="J119" s="20">
        <f>J120+J123</f>
        <v>478650</v>
      </c>
    </row>
    <row r="120" spans="1:10" ht="18.75">
      <c r="A120" s="1" t="s">
        <v>36</v>
      </c>
      <c r="B120" s="2">
        <v>60</v>
      </c>
      <c r="C120" s="2" t="s">
        <v>13</v>
      </c>
      <c r="D120" s="6">
        <v>0</v>
      </c>
      <c r="E120" s="2">
        <v>872</v>
      </c>
      <c r="F120" s="2">
        <v>83050</v>
      </c>
      <c r="G120" s="8"/>
      <c r="H120" s="20">
        <f aca="true" t="shared" si="17" ref="H120:J124">H121</f>
        <v>30000</v>
      </c>
      <c r="I120" s="20">
        <f t="shared" si="17"/>
        <v>30000</v>
      </c>
      <c r="J120" s="20">
        <f t="shared" si="17"/>
        <v>30000</v>
      </c>
    </row>
    <row r="121" spans="1:10" ht="18.75">
      <c r="A121" s="14" t="s">
        <v>21</v>
      </c>
      <c r="B121" s="12">
        <v>60</v>
      </c>
      <c r="C121" s="12" t="s">
        <v>13</v>
      </c>
      <c r="D121" s="15">
        <v>0</v>
      </c>
      <c r="E121" s="12">
        <v>872</v>
      </c>
      <c r="F121" s="12">
        <v>83050</v>
      </c>
      <c r="G121" s="17">
        <v>800</v>
      </c>
      <c r="H121" s="21">
        <f t="shared" si="17"/>
        <v>30000</v>
      </c>
      <c r="I121" s="21">
        <f t="shared" si="17"/>
        <v>30000</v>
      </c>
      <c r="J121" s="21">
        <f t="shared" si="17"/>
        <v>30000</v>
      </c>
    </row>
    <row r="122" spans="1:10" ht="21.75" customHeight="1">
      <c r="A122" s="14" t="s">
        <v>28</v>
      </c>
      <c r="B122" s="12">
        <v>60</v>
      </c>
      <c r="C122" s="12" t="s">
        <v>13</v>
      </c>
      <c r="D122" s="15">
        <v>0</v>
      </c>
      <c r="E122" s="12">
        <v>872</v>
      </c>
      <c r="F122" s="12">
        <v>83050</v>
      </c>
      <c r="G122" s="17">
        <v>872</v>
      </c>
      <c r="H122" s="21">
        <v>30000</v>
      </c>
      <c r="I122" s="21">
        <v>30000</v>
      </c>
      <c r="J122" s="21">
        <v>30000</v>
      </c>
    </row>
    <row r="123" spans="1:10" ht="18.75">
      <c r="A123" s="1" t="s">
        <v>66</v>
      </c>
      <c r="B123" s="2">
        <v>99</v>
      </c>
      <c r="C123" s="2" t="s">
        <v>13</v>
      </c>
      <c r="D123" s="6">
        <v>0</v>
      </c>
      <c r="E123" s="2">
        <v>872</v>
      </c>
      <c r="F123" s="2">
        <v>80080</v>
      </c>
      <c r="G123" s="8"/>
      <c r="H123" s="20">
        <f t="shared" si="17"/>
        <v>0</v>
      </c>
      <c r="I123" s="20">
        <f t="shared" si="17"/>
        <v>211125</v>
      </c>
      <c r="J123" s="20">
        <f t="shared" si="17"/>
        <v>448650</v>
      </c>
    </row>
    <row r="124" spans="1:10" ht="18.75">
      <c r="A124" s="14" t="s">
        <v>66</v>
      </c>
      <c r="B124" s="12">
        <v>99</v>
      </c>
      <c r="C124" s="12">
        <v>9</v>
      </c>
      <c r="D124" s="15">
        <v>0</v>
      </c>
      <c r="E124" s="12">
        <v>872</v>
      </c>
      <c r="F124" s="12">
        <v>80080</v>
      </c>
      <c r="G124" s="17">
        <v>990</v>
      </c>
      <c r="H124" s="21">
        <f t="shared" si="17"/>
        <v>0</v>
      </c>
      <c r="I124" s="21">
        <f t="shared" si="17"/>
        <v>211125</v>
      </c>
      <c r="J124" s="21">
        <f t="shared" si="17"/>
        <v>448650</v>
      </c>
    </row>
    <row r="125" spans="1:10" ht="21.75" customHeight="1">
      <c r="A125" s="14" t="s">
        <v>66</v>
      </c>
      <c r="B125" s="12">
        <v>99</v>
      </c>
      <c r="C125" s="12">
        <v>9</v>
      </c>
      <c r="D125" s="15">
        <v>0</v>
      </c>
      <c r="E125" s="12">
        <v>872</v>
      </c>
      <c r="F125" s="12">
        <v>80080</v>
      </c>
      <c r="G125" s="17">
        <v>999</v>
      </c>
      <c r="H125" s="21"/>
      <c r="I125" s="21">
        <v>211125</v>
      </c>
      <c r="J125" s="21">
        <v>448650</v>
      </c>
    </row>
    <row r="126" spans="1:10" ht="27.75" customHeight="1">
      <c r="A126" s="33" t="s">
        <v>1</v>
      </c>
      <c r="B126" s="34"/>
      <c r="C126" s="34"/>
      <c r="D126" s="34"/>
      <c r="E126" s="34"/>
      <c r="F126" s="34"/>
      <c r="G126" s="10"/>
      <c r="H126" s="20">
        <f>H119+H110+H101+H92+H10+H115</f>
        <v>9434298</v>
      </c>
      <c r="I126" s="20">
        <f>I119+I110+I101+I92+I10+I115</f>
        <v>10239232</v>
      </c>
      <c r="J126" s="20">
        <f>J119+J110+J101+J92+J10+J115</f>
        <v>10460255</v>
      </c>
    </row>
    <row r="127" spans="8:10" ht="18.75">
      <c r="H127" s="27"/>
      <c r="I127" s="27"/>
      <c r="J127" s="27"/>
    </row>
    <row r="128" spans="8:10" ht="18.75">
      <c r="H128" s="27"/>
      <c r="I128" s="27"/>
      <c r="J128" s="27"/>
    </row>
    <row r="129" spans="8:10" ht="18.75">
      <c r="H129" s="27"/>
      <c r="I129" s="27"/>
      <c r="J129" s="27"/>
    </row>
    <row r="170" spans="1:11" s="7" customFormat="1" ht="18.75">
      <c r="A170" s="4"/>
      <c r="B170" s="4"/>
      <c r="C170" s="4"/>
      <c r="D170" s="4"/>
      <c r="E170" s="4"/>
      <c r="F170" s="4"/>
      <c r="G170" s="4"/>
      <c r="H170" s="28"/>
      <c r="I170" s="28"/>
      <c r="J170" s="28"/>
      <c r="K170" s="4"/>
    </row>
    <row r="171" spans="1:11" s="7" customFormat="1" ht="18.75">
      <c r="A171" s="4"/>
      <c r="B171" s="4"/>
      <c r="C171" s="4"/>
      <c r="D171" s="4"/>
      <c r="E171" s="4"/>
      <c r="F171" s="4"/>
      <c r="G171" s="4"/>
      <c r="H171" s="28"/>
      <c r="I171" s="28"/>
      <c r="J171" s="28"/>
      <c r="K171" s="4"/>
    </row>
    <row r="172" spans="1:11" s="7" customFormat="1" ht="18.75">
      <c r="A172" s="4"/>
      <c r="B172" s="4"/>
      <c r="C172" s="4"/>
      <c r="D172" s="4"/>
      <c r="E172" s="4"/>
      <c r="F172" s="4"/>
      <c r="G172" s="4"/>
      <c r="H172" s="28"/>
      <c r="I172" s="28"/>
      <c r="J172" s="28"/>
      <c r="K172" s="4"/>
    </row>
    <row r="173" spans="1:11" s="7" customFormat="1" ht="18.75">
      <c r="A173" s="4"/>
      <c r="B173" s="4"/>
      <c r="C173" s="4"/>
      <c r="D173" s="4"/>
      <c r="E173" s="4"/>
      <c r="F173" s="4"/>
      <c r="G173" s="4"/>
      <c r="H173" s="28"/>
      <c r="I173" s="28"/>
      <c r="J173" s="28"/>
      <c r="K173" s="4"/>
    </row>
    <row r="174" spans="1:11" s="7" customFormat="1" ht="18.75">
      <c r="A174" s="4"/>
      <c r="B174" s="4"/>
      <c r="C174" s="4"/>
      <c r="D174" s="4"/>
      <c r="E174" s="4"/>
      <c r="F174" s="4"/>
      <c r="G174" s="4"/>
      <c r="H174" s="28"/>
      <c r="I174" s="28"/>
      <c r="J174" s="28"/>
      <c r="K174" s="4"/>
    </row>
    <row r="184" ht="18.75">
      <c r="K184" s="7"/>
    </row>
    <row r="185" ht="18.75">
      <c r="K185" s="7"/>
    </row>
    <row r="186" ht="18.75">
      <c r="K186" s="7"/>
    </row>
    <row r="187" ht="18.75">
      <c r="K187" s="7"/>
    </row>
    <row r="188" ht="18.75">
      <c r="K188" s="7"/>
    </row>
  </sheetData>
  <sheetProtection/>
  <autoFilter ref="A8:O126"/>
  <mergeCells count="5">
    <mergeCell ref="F1:J2"/>
    <mergeCell ref="A5:J5"/>
    <mergeCell ref="A126:F126"/>
    <mergeCell ref="A6:H6"/>
    <mergeCell ref="F4:H4"/>
  </mergeCells>
  <printOptions/>
  <pageMargins left="0.6692913385826772" right="0.15748031496062992" top="0.55" bottom="0.3937007874015748" header="0.31496062992125984" footer="0.31496062992125984"/>
  <pageSetup horizontalDpi="600" verticalDpi="600" orientation="portrait" paperSize="9" scale="48" r:id="rId1"/>
  <headerFooter alignWithMargins="0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2015-12-25T08:01:30Z</cp:lastPrinted>
  <dcterms:created xsi:type="dcterms:W3CDTF">2006-09-16T00:00:00Z</dcterms:created>
  <dcterms:modified xsi:type="dcterms:W3CDTF">2020-11-12T10:23:59Z</dcterms:modified>
  <cp:category/>
  <cp:version/>
  <cp:contentType/>
  <cp:contentStatus/>
</cp:coreProperties>
</file>